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879"/>
  </bookViews>
  <sheets>
    <sheet name="N1-1 კრებსითი სატენდერო" sheetId="12" r:id="rId1"/>
  </sheets>
  <externalReferences>
    <externalReference r:id="rId2"/>
  </externalReferences>
  <definedNames>
    <definedName name="_xlnm._FilterDatabase" localSheetId="0" hidden="1">'N1-1 კრებსითი სატენდერო'!$A$7:$G$466</definedName>
    <definedName name="_xlnm.Print_Area" localSheetId="0">'N1-1 კრებსითი სატენდერო'!$A$8:$F$466</definedName>
    <definedName name="_xlnm.Print_Titles" localSheetId="0">'N1-1 კრებსითი სატენდერო'!#REF!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5" i="12" l="1"/>
  <c r="F466" i="12" s="1"/>
  <c r="F86" i="12"/>
  <c r="F87" i="12"/>
  <c r="F88" i="12"/>
  <c r="F89" i="12"/>
  <c r="F459" i="12"/>
  <c r="F458" i="12"/>
  <c r="F457" i="12"/>
  <c r="F456" i="12"/>
  <c r="F455" i="12"/>
  <c r="F454" i="12"/>
  <c r="F453" i="12"/>
  <c r="F452" i="12"/>
  <c r="F451" i="12"/>
  <c r="F450" i="12"/>
  <c r="F448" i="12"/>
  <c r="F447" i="12"/>
  <c r="F446" i="12"/>
  <c r="F445" i="12"/>
  <c r="F444" i="12"/>
  <c r="F443" i="12"/>
  <c r="F442" i="12"/>
  <c r="F441" i="12"/>
  <c r="F440" i="12"/>
  <c r="F439" i="12"/>
  <c r="F438" i="12"/>
  <c r="F437" i="12"/>
  <c r="F436" i="12"/>
  <c r="F435" i="12"/>
  <c r="F434" i="12"/>
  <c r="F433" i="12"/>
  <c r="F432" i="12"/>
  <c r="F431" i="12"/>
  <c r="F430" i="12"/>
  <c r="F429" i="12"/>
  <c r="F428" i="12"/>
  <c r="F427" i="12"/>
  <c r="F426" i="12"/>
  <c r="F425" i="12"/>
  <c r="F424" i="12"/>
  <c r="F423" i="12"/>
  <c r="F422" i="12"/>
  <c r="F421" i="12"/>
  <c r="F420" i="12"/>
  <c r="F419" i="12"/>
  <c r="F418" i="12"/>
  <c r="F417" i="12"/>
  <c r="F416" i="12"/>
  <c r="F415" i="12"/>
  <c r="F414" i="12"/>
  <c r="F413" i="12"/>
  <c r="F412" i="12"/>
  <c r="F411" i="12"/>
  <c r="F410" i="12"/>
  <c r="F409" i="12"/>
  <c r="F408" i="12"/>
  <c r="F407" i="12"/>
  <c r="F406" i="12"/>
  <c r="F405" i="12"/>
  <c r="F404" i="12"/>
  <c r="F403" i="12"/>
  <c r="F402" i="12"/>
  <c r="F401" i="12"/>
  <c r="F400" i="12"/>
  <c r="F399" i="12"/>
  <c r="F398" i="12"/>
  <c r="F397" i="12"/>
  <c r="F396" i="12"/>
  <c r="F395" i="12"/>
  <c r="F394" i="12"/>
  <c r="F393" i="12"/>
  <c r="F392" i="12"/>
  <c r="F391" i="12"/>
  <c r="F390" i="12"/>
  <c r="F389" i="12"/>
  <c r="F388" i="12"/>
  <c r="F387" i="12"/>
  <c r="F386" i="12"/>
  <c r="F385" i="12"/>
  <c r="F384" i="12"/>
  <c r="F383" i="12"/>
  <c r="F382" i="12"/>
  <c r="F381" i="12"/>
  <c r="F380" i="12"/>
  <c r="F379" i="12"/>
  <c r="F378" i="12"/>
  <c r="F377" i="12"/>
  <c r="F376" i="12"/>
  <c r="F375" i="12"/>
  <c r="F374" i="12"/>
  <c r="F373" i="12"/>
  <c r="F372" i="12"/>
  <c r="F371" i="12"/>
  <c r="F370" i="12"/>
  <c r="F369" i="12"/>
  <c r="F368" i="12"/>
  <c r="F367" i="12"/>
  <c r="F366" i="12"/>
  <c r="F365" i="12"/>
  <c r="F364" i="12"/>
  <c r="F363" i="12"/>
  <c r="F362" i="12"/>
  <c r="F361" i="12"/>
  <c r="F360" i="12"/>
  <c r="F359" i="12"/>
  <c r="F358" i="12"/>
  <c r="F357" i="12"/>
  <c r="F356" i="12"/>
  <c r="F355" i="12"/>
  <c r="F354" i="12"/>
  <c r="F353" i="12"/>
  <c r="F352" i="12"/>
  <c r="F351" i="12"/>
  <c r="F350" i="12"/>
  <c r="F349" i="12"/>
  <c r="F348" i="12"/>
  <c r="F347" i="12"/>
  <c r="F346" i="12"/>
  <c r="F345" i="12"/>
  <c r="F344" i="12"/>
  <c r="F343" i="12"/>
  <c r="F342" i="12"/>
  <c r="F341" i="12"/>
  <c r="F340" i="12"/>
  <c r="F339" i="12"/>
  <c r="F338" i="12"/>
  <c r="F337" i="12"/>
  <c r="F336" i="12"/>
  <c r="F335" i="12"/>
  <c r="F334" i="12"/>
  <c r="F333" i="12"/>
  <c r="F332" i="12"/>
  <c r="F331" i="12"/>
  <c r="F330" i="12"/>
  <c r="F329" i="12"/>
  <c r="F328" i="12"/>
  <c r="F327" i="12"/>
  <c r="F326" i="12"/>
  <c r="F325" i="12"/>
  <c r="F324" i="12"/>
  <c r="F323" i="12"/>
  <c r="F322" i="12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460" i="12" l="1"/>
  <c r="F461" i="12" s="1"/>
  <c r="F462" i="12" l="1"/>
  <c r="F463" i="12" s="1"/>
  <c r="F464" i="12" s="1"/>
</calcChain>
</file>

<file path=xl/sharedStrings.xml><?xml version="1.0" encoding="utf-8"?>
<sst xmlns="http://schemas.openxmlformats.org/spreadsheetml/2006/main" count="1666" uniqueCount="691">
  <si>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</si>
  <si>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</si>
  <si>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</si>
  <si>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</si>
  <si>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</si>
  <si>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</si>
  <si>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</si>
  <si>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</si>
  <si>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</si>
  <si>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ხარჯთაღრიცხვა N 1-1</t>
  </si>
  <si>
    <t>ც</t>
  </si>
  <si>
    <t>ტ</t>
  </si>
  <si>
    <t>მ3</t>
  </si>
  <si>
    <t>ქვიშა-ხრეში (0-80)მმ</t>
  </si>
  <si>
    <t>კგ</t>
  </si>
  <si>
    <t>მ2</t>
  </si>
  <si>
    <t>მ³</t>
  </si>
  <si>
    <t>ცალი</t>
  </si>
  <si>
    <t>ადგ.</t>
  </si>
  <si>
    <t>ღორღი</t>
  </si>
  <si>
    <t>19</t>
  </si>
  <si>
    <t>21</t>
  </si>
  <si>
    <t>3</t>
  </si>
  <si>
    <t>1</t>
  </si>
  <si>
    <t>2</t>
  </si>
  <si>
    <t>8</t>
  </si>
  <si>
    <t>9</t>
  </si>
  <si>
    <t>10</t>
  </si>
  <si>
    <t>11</t>
  </si>
  <si>
    <t>12</t>
  </si>
  <si>
    <t>13</t>
  </si>
  <si>
    <t>17</t>
  </si>
  <si>
    <t>20</t>
  </si>
  <si>
    <t>4</t>
  </si>
  <si>
    <t>6</t>
  </si>
  <si>
    <t>7</t>
  </si>
  <si>
    <t>ასფალტის საფარის მოხსნა სისქით 10 სმ სანგრევი ჩაქუჩით</t>
  </si>
  <si>
    <t>ასფალტი მსხვილმარცვლოვანი</t>
  </si>
  <si>
    <t>ასფალტი წვრილმარცვლოვანი</t>
  </si>
  <si>
    <t>თხევადი ბიტუმი</t>
  </si>
  <si>
    <t>თხრილის შევსება ქვიშა-ხრეშოვანი ნარევით (ფრაქცია 0-80 მმ) მექანიზმის გამოყენებით, 10 მ-ზე გადაადგილებით, 10 ტ-იანი პნევმოსვლიანი სატკეპნით (k=0.98-1.25) დატკეპნა 30 სმ-იან ფენებად</t>
  </si>
  <si>
    <t>თხრილის კედლების გამაგრება ხის ფარებით</t>
  </si>
  <si>
    <t>ჩამოუგანავი ფიცარი 40-60 მმ III ხ.</t>
  </si>
  <si>
    <t>მილის სასიგნალო ლენტი</t>
  </si>
  <si>
    <t>სასიგნალო ლენტის მოწყობა შიდა მხრიდან უჟანგავი ზოლით</t>
  </si>
  <si>
    <t>გაზინტული (გაპოხილი) თოკი ჩობალებისთვის</t>
  </si>
  <si>
    <t>ბეტონი B-25</t>
  </si>
  <si>
    <t>ჩობალი დ=165 მმ</t>
  </si>
  <si>
    <t>ლითონის ელემენტების ანტიკოროზიული ლაქით შეღებვა 2 ფენად</t>
  </si>
  <si>
    <t>ანტიკოროზიული ლაქი</t>
  </si>
  <si>
    <t>ფოლადის მილტუჩის შეძენა, მოწყობა დ=100 მმ</t>
  </si>
  <si>
    <t>თუჯის ურდული დ=100 მმ PN16</t>
  </si>
  <si>
    <t>ჩასაკეთებელი დეტალი დ=100 მმ</t>
  </si>
  <si>
    <t>ჩასაკეთებელი დეტალის დ=100 მმ შეძენა და მოწყობა (1 ცალი)</t>
  </si>
  <si>
    <t>ფოლადის მილტუჩის შეძენა, მოწყობა დ=50 მმ</t>
  </si>
  <si>
    <t>ფიცარი ჩამოგანული 25-32 მმ</t>
  </si>
  <si>
    <t>ადაპტორის მილტუჩით შეძენა და მოწყობა დ-63 მმ</t>
  </si>
  <si>
    <t>პოლიეთილენის ადაპტორი დ=63 მმ 16 ატმ</t>
  </si>
  <si>
    <t>მილტუჩა პოლ.ადაპტორის დ=63 მმ</t>
  </si>
  <si>
    <t>დემონტირებული ასფალტის საფარის ნარჩენების დატვირთვა ავ/თვითმცლელებზე და გატანა 28 კმ-ზე</t>
  </si>
  <si>
    <t>III კატ. გრუნტის დამუშავება ხელით, ავტოთვითმცლელზე დატვირთვით</t>
  </si>
  <si>
    <t>III კატ. გრუნტის დამუშავება ექსკავატორით ჩამჩის მოცულობით 0.5 მ3, გვერდზე დაყრა</t>
  </si>
  <si>
    <t>V კატ. გრუნტის დამუშავება სანგრევი ჩაქუჩით</t>
  </si>
  <si>
    <t>სანგრევი ჩაქუჩით დამუშავებული გრუნტის დატვირთვა ექსკავატორით ავ/თვითმცლელზე</t>
  </si>
  <si>
    <t>VI კატ. გრუნტის დამუშავება სანგრევი ჩაქუჩით</t>
  </si>
  <si>
    <t>VII კატ. გრუნტის დამუშავება სანგრევი ჩაქუჩით</t>
  </si>
  <si>
    <t>დამუშავებული გრუნტის გატანა ავტოთვითმცლელებით 28 კმ</t>
  </si>
  <si>
    <t>ადგილობრივი გრუნტის უკუჩაყრა თხრილში 80 ცხ.ძ. ბულდოზერით 10 მ-ზე გადაადგილებით და დატკეპნა</t>
  </si>
  <si>
    <t>პოლიეთილენის მილი PE 100 SDR 11 PN16 დ=250 მმ</t>
  </si>
  <si>
    <t>პოლიეთილენის მილი PE 100 SDR 11 PN16 დ=160 მმ</t>
  </si>
  <si>
    <t>პოლიეთილენის მილი PE 100 SDR 11 PN16 დ=110 მმ</t>
  </si>
  <si>
    <t>პოლიეთილენის მილი PE 100 SDR 11 PN16 დ=90 მმ</t>
  </si>
  <si>
    <t>პოლიეთილენის მილი PE 100 SDR 11 PN16 დ=75 მმ</t>
  </si>
  <si>
    <t>ფოლადის გადამყვანი დ=250/200 მმ შეძენა და მოწყობა (1 ცალი)</t>
  </si>
  <si>
    <t>ფოლადის გადამყვანი დ=250/200 მმ</t>
  </si>
  <si>
    <t>ფოლადის მილტუჩი დ=200 მმ</t>
  </si>
  <si>
    <t>ფოლადის მილტუჩის შეძენა, მოწყობა დ=200 მმ</t>
  </si>
  <si>
    <t>მილტუჩა პოლ.ადაპტორის დ=250 მმ 16 ატმ</t>
  </si>
  <si>
    <t>პოლიეთილენის ადაპტორის მილტუჩით შეძენა და მოწყობა დ-250 მმ</t>
  </si>
  <si>
    <t>პოლიეთილენის ადაპტორის მილტუჩით შეძენა და მოწყობა დ-200 მმ</t>
  </si>
  <si>
    <t>პოლიეთილენის ადაპტორი დ=250მმ 16 ატმ</t>
  </si>
  <si>
    <t>პოლიეთილენის ადაპტორი დ=200მმ 16 ატმ</t>
  </si>
  <si>
    <t>მილტუჩა პოლ.ადაპტორის დ=200 მმ 16 ატმ</t>
  </si>
  <si>
    <t>პოლიეთილენის ადაპტორი დ=160 მმ 16 ატმ</t>
  </si>
  <si>
    <t>მილტუჩა პოლ.ადაპტორის დ=160 მმ</t>
  </si>
  <si>
    <t>პოლიეთილენის ადაპტორი დ=110 მმ 16 ატმ</t>
  </si>
  <si>
    <t>მილტუჩა პოლ.ადაპტორის დ=110 მმ</t>
  </si>
  <si>
    <t>პოლიეთილენის ადაპტორის მილტუჩით შეძენა და მოწყობა დ-160 მმ</t>
  </si>
  <si>
    <t>პოლიეთილენის ადაპტორის მილტუჩით შეძენა და მოწყობა დ-110 მმ</t>
  </si>
  <si>
    <t>ადაპტორის მილტუჩით შეძენა და მოწყობა დ-90 მმ</t>
  </si>
  <si>
    <t>პოლიეთილენის ადაპტორი დ=90 მმ 16 ატმ</t>
  </si>
  <si>
    <t>მილტუჩა პოლ.ადაპტორის დ=90 მმ</t>
  </si>
  <si>
    <t>ადაპტორის მილტუჩით შეძენა და მოწყობა დ-75 მმ</t>
  </si>
  <si>
    <t>მილტუჩა პოლ.ადაპტორის დ=75 მმ</t>
  </si>
  <si>
    <t>პოლიეთილენის ადაპტორი დ=75 მმ 16 ატმ</t>
  </si>
  <si>
    <t>ფილტრი დ-100მმ</t>
  </si>
  <si>
    <t>ფილტრის შეძენა და მოწყობა დ-100 მმ</t>
  </si>
  <si>
    <t>ფილტრი დ-80მმ</t>
  </si>
  <si>
    <t>ფილტრის შეძენა და მოწყობა დ-80 მმ</t>
  </si>
  <si>
    <t>ფილტრი დ-65მმ</t>
  </si>
  <si>
    <t>ფილტრის შეძენა და მოწყობა დ-65 მმ</t>
  </si>
  <si>
    <t>ფილტრი დ-50მმ</t>
  </si>
  <si>
    <t>ფილტრის შეძენა და მოწყობა დ-50 მმ</t>
  </si>
  <si>
    <t>ფილტრი დ-32მმ</t>
  </si>
  <si>
    <t>ფილტრის შეძენა და მოწყობა დ-32 მმ</t>
  </si>
  <si>
    <t>პოლიეთილენის ელ. ქუროს შეძენა, მოწყობა დ=63 მმ</t>
  </si>
  <si>
    <t>პოლიეთილენის ელ. ქურო დ=63 მმ</t>
  </si>
  <si>
    <t>გადამყვანი პოლ/ფოლ დ=40/32 მმ შეძენა და მოწყობა</t>
  </si>
  <si>
    <t>გადამყვანი პოლ/ფოლ დ=40/32 მმ</t>
  </si>
  <si>
    <t>თუჯის ურდული დ=200 მმ PN16</t>
  </si>
  <si>
    <t>თუჯის ურდული დ=150 მმ PN16</t>
  </si>
  <si>
    <t>თუჯის ურდული დ-80 მმ PN 16</t>
  </si>
  <si>
    <t>თუჯის ურდულის შეძენა და მონტაჟი დ-80 მმ PN 16</t>
  </si>
  <si>
    <t>თუჯის ურდულის შეძენა და მონტაჟი დ-65 მმ PN 16</t>
  </si>
  <si>
    <t>თუჯის ურდული დ-65 მმ PN 16</t>
  </si>
  <si>
    <t>თუჯის ურდული დ=50მმ PN16</t>
  </si>
  <si>
    <t>პოლიეთილენის ვენტილი დ=32 მმ PN16 შეძენა და მოწყობა</t>
  </si>
  <si>
    <t>პოლიეთილენის ვენტილი დ=32 მმ PN16</t>
  </si>
  <si>
    <t>ჩასაკეთებელი დეტალის დ=200 მმ</t>
  </si>
  <si>
    <t>ჩასაკეთებელი დეტალის დ=200 მმ შეძენა და მოწყობა (5 ცალი)</t>
  </si>
  <si>
    <t>ჩასაკეთებელი დეტალი დ=150 მმ</t>
  </si>
  <si>
    <t>ჩასაკეთებელი დეტალის დ=150 მმ შეძენა და მოწყობა (5 ცალი)</t>
  </si>
  <si>
    <t>წნევის რეგულატორი დ=50 მმ დემონტაჟი და მონტაჟი (არსებული)</t>
  </si>
  <si>
    <t>წნევის რეგულატორი დ=50 მმ (არსებული)</t>
  </si>
  <si>
    <t>ჩობალის შეძენა და მოწყობა დ=325 მმ (6 ცალი)</t>
  </si>
  <si>
    <t>ჩობალი დ=325 მმ</t>
  </si>
  <si>
    <t>ჩობალის შეძენა და მოწყობა დ=273 მმ (17 ცალი)</t>
  </si>
  <si>
    <t>ჩობალი დ=273 მმ</t>
  </si>
  <si>
    <t>ჩობალი დ=219 მმ</t>
  </si>
  <si>
    <t>ჩობალის შეძენა და მოწყობა დ=219 მმ (4 ცალი)</t>
  </si>
  <si>
    <t>ჩობალის შეძენა და მოწყობა დ=165 მმ (13 ცალი)</t>
  </si>
  <si>
    <t>ჩობალი დ=140</t>
  </si>
  <si>
    <t>ჩობალის შეძენა და მოწყობა დ=140 მმ (14 ცალი)</t>
  </si>
  <si>
    <t>ჩობალი დ=80 მმ</t>
  </si>
  <si>
    <t>ჩობალის შეძენა და მოწყობა დ=80 მმ (2 ცალი)</t>
  </si>
  <si>
    <t>უკუსარქველის შეძენა და მონტაჟი დ-150 მმ</t>
  </si>
  <si>
    <t>უკუსარქველი დ=150 მმ PN16</t>
  </si>
  <si>
    <t>ფოლადის სამკაპი დ=250/150 მმ</t>
  </si>
  <si>
    <t>ფოლადის სამკაპი დ=250/100 მმ</t>
  </si>
  <si>
    <t>გადამყვანი პოლ/პოლ დ=250/160 მმ შეძენა, მოწყობა</t>
  </si>
  <si>
    <t>პოლიეთილენის ქუროუნაგირის შეძენა, მოწყობა დ=250/40 მმ</t>
  </si>
  <si>
    <t>პოლიეთილენის ქუროუნაგირი დ=250/40 მმ</t>
  </si>
  <si>
    <t>პოლიეთილენის ქუროუნაგირის შეძენა, მოწყობა დ=250/32 მმ</t>
  </si>
  <si>
    <t>პოლიეთილენის ქუროუნაგირი დ=250/32 მმ</t>
  </si>
  <si>
    <t>პოლიეთილენის ქუროუნაგირის შეძენა, მოწყობა დ=250/25 მმ</t>
  </si>
  <si>
    <t>პოლიეთილენის ქუროუნაგირი დ=250/25 მმ</t>
  </si>
  <si>
    <t>პოლიეთილენის ქუროუნაგირის შეძენა, მოწყობა დ=160/25 მმ</t>
  </si>
  <si>
    <t>პოლიეთილენის ქუროუნაგირი დ=160/25 მმ</t>
  </si>
  <si>
    <t>პოლიეთილენის მუხლის შეძენა, მოწყობა დ=250 მმ 45º</t>
  </si>
  <si>
    <t>პოლიეთილენის მუხლი დ=250 მმ 45º</t>
  </si>
  <si>
    <t>პოლიეთილენის ელ. მუხლის შეძენა, მოწყობა დ=160 მმ 90º</t>
  </si>
  <si>
    <t>პოლიეთილენის ელ. მუხლი დ=160 მმ 90º</t>
  </si>
  <si>
    <t>პოლიეთილენის ელ. მუხლის შეძენა, მოწყობა დ=160 მმ 45º</t>
  </si>
  <si>
    <t>პოლიეთილენის ელ. მუხლი დ=160 მმ 45º</t>
  </si>
  <si>
    <t>პოლიეთილენის ელ. მუხლის შეძენა, მოწყობა დ=110 მმ 45º</t>
  </si>
  <si>
    <t>პოლიეთილენის ელ. მუხლი დ=110 მმ 45º</t>
  </si>
  <si>
    <t>პოლიეთილენის ელ. მუხლის შეძენა, მოწყობა დ=90 მმ 90º</t>
  </si>
  <si>
    <t>პოლიეთილენის ელ. მუხლი დ=90 მმ 90º</t>
  </si>
  <si>
    <t>პოლიეთილენის ელ. მუხლის შეძენა, მოწყობა დ=90 მმ 45º</t>
  </si>
  <si>
    <t>პოლიეთილენის ელ. მუხლი დ=90 მმ 45º</t>
  </si>
  <si>
    <t>პოლიეთილენის ელ. მუხლის შეძენა, მოწყობა დ=75 მმ 90º</t>
  </si>
  <si>
    <t>პოლიეთილენის ელ. მუხლი დ=75 მმ 90º</t>
  </si>
  <si>
    <t>პოლიეთილენის ელ. მუხლის შეძენა, მოწყობა დ=75 მმ 45º</t>
  </si>
  <si>
    <t>პოლიეთილენის ელ. მუხლი დ=75 მმ 45º</t>
  </si>
  <si>
    <t>პოლიეთილენის ელ. მუხლის შეძენა, მოწყობა დ=63 მმ 90º</t>
  </si>
  <si>
    <t>პოლიეთილენის ელ. მუხლი დ=63 მმ 90º</t>
  </si>
  <si>
    <t>პოლიეთილენის ელ. მუხლის შეძენა, მოწყობა დ=63 მმ 45º</t>
  </si>
  <si>
    <t>პოლიეთილენის ელ. მუხლი დ=63 მმ 45º</t>
  </si>
  <si>
    <t>პოლიეთილენის ელ. მუხლის შეძენა, მოწყობა დ=40 მმ 90º</t>
  </si>
  <si>
    <t>პოლიეთილენის ელ. მუხლი დ=40 მმ 90º</t>
  </si>
  <si>
    <t>პოლიეთილენის ელ. მუხლის შეძენა, მოწყობა დ=40 მმ 45º</t>
  </si>
  <si>
    <t>პოლიეთილენის ელ. მუხლი დ=40 მმ 45º</t>
  </si>
  <si>
    <t>პოლიეთილენის ელ. მუხლის შეძენა, მოწყობა დ=32 მმ 90º</t>
  </si>
  <si>
    <t>პოლიეთილენის ელ. მუხლი დ=32 მმ 90º</t>
  </si>
  <si>
    <t>პოლიეთილენის ელ. მუხლის შეძენა, მოწყობა დ=32 მმ 45º</t>
  </si>
  <si>
    <t>პოლიეთილენის ელ. მუხლი დ=32 მმ 45º</t>
  </si>
  <si>
    <t>პოლიეთილენის ელ. მუხლის შეძენა, მოწყობა დ=25 მმ 90º</t>
  </si>
  <si>
    <t>პოლიეთილენის ელ. მუხლი დ=25 მმ 90º</t>
  </si>
  <si>
    <t>საპროექტო პოლიეთილენის დ=250 მმ-იანი მილის გადაერთება საპროექტო პოლიეთილენის დ=160 მმ-იან ქსელზე</t>
  </si>
  <si>
    <t>საპროექტო პოლიეთილენის დ=250 მმ-იანი მილის გადაერთება საპროექტო პოლიეთილენის დ=110 მმ-იან ქსელზე</t>
  </si>
  <si>
    <t>საპროექტო პოლიეთილენის დ=250 მმ-იანი მილის გადაერთება საპროექტო პოლიეთილენის დ=90 მმ-იან ქსელზე</t>
  </si>
  <si>
    <t>საპროექტო პოლიეთილენის დ=250 მმ-იანი მილის გადაერთება საპროექტო პოლიეთილენის დ=75 მმ-იან ქსელზე</t>
  </si>
  <si>
    <t>საპროექტო პოლიეთილენის დ=250 მმ-იანი მილის გადაერთება საპროექტო პოლიეთილენის დ=63 მმ-იან ქსელზე</t>
  </si>
  <si>
    <t>საპროექტო პოლიეთილენის დ=250 მმ-იანი მილის გადაერთება საპროექტო პოლიეთილენის დ=40 მმ-იან ქსელზე</t>
  </si>
  <si>
    <t>საპროექტო პოლიეთილენის დ=250 მმ-იანი მილის გადაერთება საპროექტო პოლიეთილენის დ=32 მმ-იან ქსელზე</t>
  </si>
  <si>
    <t>საპროექტო პოლიეთილენის დ=250 მმ-იანი მილის გადაერთება საპროექტო პოლიეთილენის დ=25 მმ-იან ქსელზე</t>
  </si>
  <si>
    <t>არსებული ფოლადის D 250 მმ-იანი მილის ჩაჭრა</t>
  </si>
  <si>
    <t>გადაჭ. რაოდ.</t>
  </si>
  <si>
    <t>კარბიდი</t>
  </si>
  <si>
    <t>საპროექტო პოლიეთილენის დ=160 მმ-იანი მილის გადაერთება საპროექტო პოლიეთილენის დ=110 მმ-იან ქსელზე</t>
  </si>
  <si>
    <t>საპროექტო პოლიეთილენის დ=160 მმ-იანი მილის გადაერთება საპროექტო პოლიეთილენის დ=90 მმ-იან ქსელზე</t>
  </si>
  <si>
    <t>საპროექტო პოლიეთილენის დ=160 მმ-იანი მილის გადაერთება საპროექტო პოლიეთილენის დ=75 მმ-იან ქსელზე</t>
  </si>
  <si>
    <t>საპროექტო პოლიეთილენის დ=160 მმ-იანი მილის გადაერთება საპროექტო პოლიეთილენის დ=63 მმ-იან ქსელზე</t>
  </si>
  <si>
    <t>საპროექტო პოლიეთილენის დ=160 მმ-იანი მილის გადაერთება საპროექტო პოლიეთილენის დ=40 მმ-იან ქსელზე</t>
  </si>
  <si>
    <t>საპროექტო პოლიეთილენის დ=160 მმ-იანი მილის გადაერთება საპროექტო პოლიეთილენის დ=25 მმ-იან ქსელზე</t>
  </si>
  <si>
    <t>საპროექტო პოლიეთილენის დ=110 მმ-იანი მილის გადაერთება საპროექტო პოლიეთილენის დ=63 მმ-იან ქსელზე</t>
  </si>
  <si>
    <t>არსებული ფოლადის D 225 მმ-იანი მილის ჩაჭრა</t>
  </si>
  <si>
    <t>საპროექტო პოლიეთილენის დ=160 მმ-იანი მილის გადაერთება არსებულ პოლიეთილენის დ=225 მმ-იან ქსელზე</t>
  </si>
  <si>
    <t>საპროექტო პოლიეთილენის დ=160 მმ-იანი მილის გადაერთება არსებულ ფოლადის დ=80 მმ-იან ქსელზე</t>
  </si>
  <si>
    <t>212-2</t>
  </si>
  <si>
    <t>არსებული ფოლადის D 100 მმ-იანი მილის ჩაჭრა</t>
  </si>
  <si>
    <t>არსებული ფოლადის D 80 მმ-იანი მილის ჩაჭრა</t>
  </si>
  <si>
    <t>საპროექტო პოლიეთილენის დ=110 მმ-იანი მილის გადაერთება არსებულ ფოლადის დ=100 მმ-იან ქსელზე</t>
  </si>
  <si>
    <t>საპროექტო პოლიეთილენის დ=90 მმ-იანი მილის გადაერთება არსებულ ფოლადის დ=80 მმ-იან ქსელზე</t>
  </si>
  <si>
    <t>არსებული ფოლადის D 75 მმ-იანი მილის ჩაჭრა</t>
  </si>
  <si>
    <t>საპროექტო პოლიეთილენის დ=90 მმ-იანი მილის გადაერთება არსებულ ფოლადის დ=75 მმ-იან ქსელზე</t>
  </si>
  <si>
    <t>საპროექტო პოლიეთილენის დ=75 მმ-იანი მილის გადაერთება არსებულ პოლიეთილენის დ=75 მმ-იან ქსელზე</t>
  </si>
  <si>
    <t>212-1</t>
  </si>
  <si>
    <t>არსებული ფოლადის D 50 მმ-იანი მილის ჩაჭრა</t>
  </si>
  <si>
    <t>საპროექტო პოლიეთილენის დ=75 მმ-იანი მილის გადაერთება არსებულ პოლიეთილენის დ=50 მმ-იან ქსელზე</t>
  </si>
  <si>
    <t>საპროექტო პოლიეთილენის დ=63 მმ-იანი მილის გადაერთება არსებულ პოლიეთილენის დ=63 მმ-იან ქსელზე</t>
  </si>
  <si>
    <t>არსებული პოლიეთილენის D 63 მმ-იანი მილის ჩაჭრა</t>
  </si>
  <si>
    <t>არსებული პოლიპროპილენის D 63 მმ-იანი მილის ჩაჭრა</t>
  </si>
  <si>
    <t>საპროექტო პოლიეთილენის დ=63 მმ-იანი მილის გადაერთება არსებულ პოლიპროპილენის დ=63 მმ-იან ქსელზე</t>
  </si>
  <si>
    <t>არსებული D 40 მმ-იანი მილის ჩაჭრა</t>
  </si>
  <si>
    <t>საპროექტო პოლიეთილენის დ=40 მმ-იანი მილის გადაერთება არსებულ პოლიეთილენის დ=40 მმ-იან ქსელზე</t>
  </si>
  <si>
    <t>არსებული D 32 მმ-იანი მილის ჩაჭრა</t>
  </si>
  <si>
    <t>საპროექტო პოლიეთილენის დ=32 მმ-იანი მილის გადაერთება არსებულ პოლიეთილენის დ=32 მმ-იან ქსელზე</t>
  </si>
  <si>
    <t>არსებული D 25 მმ-იანი მილის ჩაჭრა</t>
  </si>
  <si>
    <t>საპროექტო პოლიეთილენის დ=25 მმ-იანი მილის გადაერთება არსებულ პოლიეთილენის დ=25 მმ-იან ქსელზე</t>
  </si>
  <si>
    <t>22</t>
  </si>
  <si>
    <t>23</t>
  </si>
  <si>
    <t>დემონტირებული ჭების დატვირთვა ავტოთვითმცლელზე და გატანა სამშენებლო მოედნიდან 28 კმ-ში</t>
  </si>
  <si>
    <t>წყალსადენის (მრგვალი რკინა ბეტონის) არსებული ჭის დ-1.0 მ h-1.5 მ დემონტაჟი</t>
  </si>
  <si>
    <t>წყალსადენის (ოთხკუთხა რკინა ბეტონის) არსებული ჭის 2.5X1.3X1.5 დემონტაჟი (4 ცალი)</t>
  </si>
  <si>
    <t>დემონტირებული ჭიდან მოხსნილი თუჯის ხუფის დატვირთვა ავტოთვითმცლელზე და გატანა 15 კმ-ზე (1 ცალი)</t>
  </si>
  <si>
    <t>დემონტირებული ჭიდან მოხსნილი თუჯის ხუფის დატვირთვა ავტოთვითმცლელზე და გატანა 15 კმ-ზე (4 ცალი)</t>
  </si>
  <si>
    <t>პოლიეთილენის ელ. გადამყვანი დ=75/50 მმ-იანი</t>
  </si>
  <si>
    <t>პოლიეთილენის ელ. გადამყვანი დ=75/50 მმ-იანი შეძენა, მოწყობა</t>
  </si>
  <si>
    <t>ფოლადის გადამყვანი დ=150/80 მმ-იანი შეძენა და მოწყობა (2 ცალი)</t>
  </si>
  <si>
    <t>ფოლადის გადამყვანი დ=150/80 მმ</t>
  </si>
  <si>
    <t>ფოლადის გადამყვანი დ=80/75 მმ-იანი შეძენა და მოწყობა (4 ცალი)</t>
  </si>
  <si>
    <t>ფოლადის გადამყვანი დ=80/75 მმ</t>
  </si>
  <si>
    <t>ფოლადის მილტუჩის შეძენა, მოწყობა დ=150 მმ</t>
  </si>
  <si>
    <t>ფოლადის მილტუჩა დ=150 მმ</t>
  </si>
  <si>
    <t>ფოლადის მილტუჩი დ=100 მმ</t>
  </si>
  <si>
    <t>ფოლადის მილტუჩის შეძენა, მოწყობა დ=80 მმ</t>
  </si>
  <si>
    <t>ფოლადის მილტუჩი დ=80 მმ</t>
  </si>
  <si>
    <t>ფოლადის მილტუჩი დ=75 მმ</t>
  </si>
  <si>
    <t>ფოლადის მილტუჩის შეძენა, მოწყობა დ=75 მმ</t>
  </si>
  <si>
    <t>ფოლადის მილტუჩი დ=50 მმ</t>
  </si>
  <si>
    <t>ადაპტორის მილტუჩით შეძენა და მოწყობა დ-160 მმ</t>
  </si>
  <si>
    <t>ადაპტორის მილტუჩით შეძენა და მოწყობა დ-110 მმ</t>
  </si>
  <si>
    <t>პოლიეთილენის ელ. ქურო დ=75 მმ, შეშენა, მოწყობა</t>
  </si>
  <si>
    <t>პოლიეთილენის ელ. ქურო დ=75 მმ</t>
  </si>
  <si>
    <t>პოლიეთილენის ელ. ქურო დ=63 მმ, შეშენა, მოწყობა</t>
  </si>
  <si>
    <t>პოლიეთილენის ელ. ქურო დ=40 მმ, შეშენა, მოწყობა</t>
  </si>
  <si>
    <t>პოლიეთილენის ელ. ქურო დ=40 მმ</t>
  </si>
  <si>
    <t>პოლიეთილენის ელ. ქურო დ=32 მმ, შეშენა, მოწყობა</t>
  </si>
  <si>
    <t>პოლიეთილენის ელ. ქურო დ=32 მმ</t>
  </si>
  <si>
    <t>პოლიეთილენის ელ. ქურო დ=25 მმ, შეშენა, მოწყობა</t>
  </si>
  <si>
    <t>პოლიეთილენის ელ. ქურო დ=25 მმ</t>
  </si>
  <si>
    <t>ლითონის დეკორატიული ღობის 5 სექციის ჩაჭრა</t>
  </si>
  <si>
    <t>ჩაჭრილი სექციების გვერდზე დასაწყობება</t>
  </si>
  <si>
    <t>ლითონის დეკორატიული ღობის 5 სექციის დადუღება</t>
  </si>
  <si>
    <t>ელექტროდი</t>
  </si>
  <si>
    <t>დადუღ.რაოდ.</t>
  </si>
  <si>
    <t>გამომწვარი მავთული</t>
  </si>
  <si>
    <t>ბეტონი B20</t>
  </si>
  <si>
    <t>არსებული წყალსადენის მილის დამაგრება საპროექტო თხრილში</t>
  </si>
  <si>
    <t>არსებული სანიაღვრე მილის დამაგრება საპროექტო თხრილში</t>
  </si>
  <si>
    <t>არსებული კაბელების დამაგრება საპროექტო თხრილში</t>
  </si>
  <si>
    <t>პოლიეთილენის ელ. დამხშობის შეძენა, მოწყობა დ=160 მმ</t>
  </si>
  <si>
    <t>პოლიეთილენის ელ. დამხშობი დ=160 მმ</t>
  </si>
  <si>
    <t>პოლიეთილენის ელ. დამხშობის შეძენა, მოწყობა დ=110 მმ</t>
  </si>
  <si>
    <t>პოლიეთილენის ელ. დამხშობი დ=110 მმ</t>
  </si>
  <si>
    <t>პოლიეთილენის მილის პირაპირა შედუღებით გადაბმა დ=250 მმ და შემოწმება</t>
  </si>
  <si>
    <t>პოლიეთილენის ელ. შესადუღებელი ქურო დ=250 მმ</t>
  </si>
  <si>
    <t>პოლიეთილენის მილის პირაპირა შედუღებით გადაბმა დ=160 მმ და შემოწმება</t>
  </si>
  <si>
    <t>პოლიეთილენის ელ. შესადუღებელი ქურო დ=160 მმ</t>
  </si>
  <si>
    <t>პოლიეთილენის მილის პირაპირა შედუღებით გადაბმა დ=110 მმ და შემოწმება</t>
  </si>
  <si>
    <t>პოლიეთილენის ელ. შესადუღებელი ქურო დ=110 მმ</t>
  </si>
  <si>
    <t>საპროექტო პოლიეთილენის დ=110 მმ მილის მოწყობა ზედმეტი და გამოყენებული წყლის (რეცხვა) გადამღვრელისთვის SDR17 PN10</t>
  </si>
  <si>
    <t>პოლიეთილენის დ=110 მმ მილი SDR17 PN10</t>
  </si>
  <si>
    <t>არსებული წყალარინების მილის დამაგრება საპროექტო თხრილში</t>
  </si>
  <si>
    <t>44-1</t>
  </si>
  <si>
    <t>არსებული სანიაღვრე ჭაში (D-1.0 მ H-2.7 მ) შეჭრა</t>
  </si>
  <si>
    <t>21-1</t>
  </si>
  <si>
    <t>ბეტონის ბორდიური (გვერდზე დასაწყობებული)</t>
  </si>
  <si>
    <t>ცემენტის ხსნარი მ-100</t>
  </si>
  <si>
    <t>არსებული ბეტონის ბორდიურის დემონტაჟი დასაწყობება</t>
  </si>
  <si>
    <t>გვერდზე დასაწყობებული ბეტონის ბორდიურების ახლიდან მოწყობა</t>
  </si>
  <si>
    <t>ახალი ბეტონის ბორდიურების შეძენა, მოწყობა</t>
  </si>
  <si>
    <t>სატუმბო სადგურის ბლოკის კედლის ამომტვრევა დ=160 მმ-იანი მილისთვის, სისქით 20 სმ-ი. (2 ადგ)</t>
  </si>
  <si>
    <t>კომპ</t>
  </si>
  <si>
    <t>ურდულის გარსაცმი</t>
  </si>
  <si>
    <t>ურდულის ღერძი</t>
  </si>
  <si>
    <t>სახანძრო ჰიდრანტის ხუფი</t>
  </si>
  <si>
    <t>ფოლადის მილი d=89/4 მმ</t>
  </si>
  <si>
    <t>ფოლადის მილტუჩი d=80 მმ</t>
  </si>
  <si>
    <t>ურდული d=80 მმ</t>
  </si>
  <si>
    <t>მიწისქვედა ქვ. სახანძრო ჰიდრანტი</t>
  </si>
  <si>
    <t>15</t>
  </si>
  <si>
    <t>14</t>
  </si>
  <si>
    <t>16</t>
  </si>
  <si>
    <t>24</t>
  </si>
  <si>
    <t>52</t>
  </si>
  <si>
    <t>53</t>
  </si>
  <si>
    <t>54</t>
  </si>
  <si>
    <t>55</t>
  </si>
  <si>
    <t>56</t>
  </si>
  <si>
    <t>57</t>
  </si>
  <si>
    <t>92</t>
  </si>
  <si>
    <t>127</t>
  </si>
  <si>
    <t>128</t>
  </si>
  <si>
    <t>129</t>
  </si>
  <si>
    <t>130</t>
  </si>
  <si>
    <t>131</t>
  </si>
  <si>
    <t>132</t>
  </si>
  <si>
    <t>133</t>
  </si>
  <si>
    <t>136</t>
  </si>
  <si>
    <t>137</t>
  </si>
  <si>
    <t>138</t>
  </si>
  <si>
    <t>139</t>
  </si>
  <si>
    <t>140</t>
  </si>
  <si>
    <t>141</t>
  </si>
  <si>
    <t>142</t>
  </si>
  <si>
    <t>169</t>
  </si>
  <si>
    <t>170</t>
  </si>
  <si>
    <t>171</t>
  </si>
  <si>
    <t>172</t>
  </si>
  <si>
    <t>173</t>
  </si>
  <si>
    <t>174</t>
  </si>
  <si>
    <t>209</t>
  </si>
  <si>
    <t>210</t>
  </si>
  <si>
    <t>217</t>
  </si>
  <si>
    <t>126</t>
  </si>
  <si>
    <t>135</t>
  </si>
  <si>
    <t>144</t>
  </si>
  <si>
    <t>6-1</t>
  </si>
  <si>
    <t>8-1</t>
  </si>
  <si>
    <t>11-1</t>
  </si>
  <si>
    <t>14-1</t>
  </si>
  <si>
    <t>18-1</t>
  </si>
  <si>
    <t>100-1</t>
  </si>
  <si>
    <t>18-2</t>
  </si>
  <si>
    <t>18-3</t>
  </si>
  <si>
    <t>20-1</t>
  </si>
  <si>
    <t>22-1</t>
  </si>
  <si>
    <t>24-1</t>
  </si>
  <si>
    <t>25-1</t>
  </si>
  <si>
    <t>26-1</t>
  </si>
  <si>
    <t>27-1</t>
  </si>
  <si>
    <t>28-1</t>
  </si>
  <si>
    <t>29-1</t>
  </si>
  <si>
    <t>30-1</t>
  </si>
  <si>
    <t>31-1</t>
  </si>
  <si>
    <t>32-1</t>
  </si>
  <si>
    <t>33-1</t>
  </si>
  <si>
    <t>34-1</t>
  </si>
  <si>
    <t>35-1</t>
  </si>
  <si>
    <t>36-1</t>
  </si>
  <si>
    <t>37-1</t>
  </si>
  <si>
    <t>38-1</t>
  </si>
  <si>
    <t>39-1</t>
  </si>
  <si>
    <t>40-1</t>
  </si>
  <si>
    <t>41-1</t>
  </si>
  <si>
    <t>42-1</t>
  </si>
  <si>
    <t>43-1</t>
  </si>
  <si>
    <t>45-1</t>
  </si>
  <si>
    <t>46-1</t>
  </si>
  <si>
    <t>47-1</t>
  </si>
  <si>
    <t>48-1</t>
  </si>
  <si>
    <t>49-1</t>
  </si>
  <si>
    <t>50-1</t>
  </si>
  <si>
    <t>51-1</t>
  </si>
  <si>
    <t>52-1</t>
  </si>
  <si>
    <t>53-1</t>
  </si>
  <si>
    <t>53-5</t>
  </si>
  <si>
    <t>53-2</t>
  </si>
  <si>
    <t>53-6</t>
  </si>
  <si>
    <t>53-3</t>
  </si>
  <si>
    <t>53-4</t>
  </si>
  <si>
    <t>53-7</t>
  </si>
  <si>
    <t>54-1</t>
  </si>
  <si>
    <t>54-6</t>
  </si>
  <si>
    <t>54-2</t>
  </si>
  <si>
    <t>54-3</t>
  </si>
  <si>
    <t>54-4</t>
  </si>
  <si>
    <t>54-5</t>
  </si>
  <si>
    <t>54-7</t>
  </si>
  <si>
    <t>55-1</t>
  </si>
  <si>
    <t>55-2</t>
  </si>
  <si>
    <t>55-3</t>
  </si>
  <si>
    <t>55-4</t>
  </si>
  <si>
    <t>55-5</t>
  </si>
  <si>
    <t>55-6</t>
  </si>
  <si>
    <t>55-7</t>
  </si>
  <si>
    <t>56-1</t>
  </si>
  <si>
    <t>57-1</t>
  </si>
  <si>
    <t>58-1</t>
  </si>
  <si>
    <t>59-1</t>
  </si>
  <si>
    <t>60-1</t>
  </si>
  <si>
    <t>60-2</t>
  </si>
  <si>
    <t>61-1</t>
  </si>
  <si>
    <t>61-2</t>
  </si>
  <si>
    <t>62-1</t>
  </si>
  <si>
    <t>62-2</t>
  </si>
  <si>
    <t>63-1</t>
  </si>
  <si>
    <t>63-2</t>
  </si>
  <si>
    <t>64-1</t>
  </si>
  <si>
    <t>64-2</t>
  </si>
  <si>
    <t>65-1</t>
  </si>
  <si>
    <t>65-2</t>
  </si>
  <si>
    <t>66-1</t>
  </si>
  <si>
    <t>66-2</t>
  </si>
  <si>
    <t>67-1</t>
  </si>
  <si>
    <t>68-1</t>
  </si>
  <si>
    <t>69-1</t>
  </si>
  <si>
    <t>70-1</t>
  </si>
  <si>
    <t>71-1</t>
  </si>
  <si>
    <t>72-1</t>
  </si>
  <si>
    <t>73-1</t>
  </si>
  <si>
    <t>74-1</t>
  </si>
  <si>
    <t>75-1</t>
  </si>
  <si>
    <t>76-1</t>
  </si>
  <si>
    <t>77-1</t>
  </si>
  <si>
    <t>78-1</t>
  </si>
  <si>
    <t>79-1</t>
  </si>
  <si>
    <t>80-1</t>
  </si>
  <si>
    <t>81-1</t>
  </si>
  <si>
    <t>82-1</t>
  </si>
  <si>
    <t>83-1</t>
  </si>
  <si>
    <t>84-1</t>
  </si>
  <si>
    <t>85-1</t>
  </si>
  <si>
    <t>85-2</t>
  </si>
  <si>
    <t>86-1</t>
  </si>
  <si>
    <t>87-1</t>
  </si>
  <si>
    <t>88-1</t>
  </si>
  <si>
    <t>89-1</t>
  </si>
  <si>
    <t>90-1</t>
  </si>
  <si>
    <t>91-1</t>
  </si>
  <si>
    <t>93-1</t>
  </si>
  <si>
    <t>94-1</t>
  </si>
  <si>
    <t>95-1</t>
  </si>
  <si>
    <t>96-1</t>
  </si>
  <si>
    <t>97-1</t>
  </si>
  <si>
    <t>98-1</t>
  </si>
  <si>
    <t>99-1</t>
  </si>
  <si>
    <t>101-1</t>
  </si>
  <si>
    <t>102-1</t>
  </si>
  <si>
    <t>103-1</t>
  </si>
  <si>
    <t>104-1</t>
  </si>
  <si>
    <t>105-1</t>
  </si>
  <si>
    <t>106-1</t>
  </si>
  <si>
    <t>107-1</t>
  </si>
  <si>
    <t>108-1</t>
  </si>
  <si>
    <t>109-1</t>
  </si>
  <si>
    <t>110-1</t>
  </si>
  <si>
    <t>111-1</t>
  </si>
  <si>
    <t>112-1</t>
  </si>
  <si>
    <t>113-1</t>
  </si>
  <si>
    <t>114-1</t>
  </si>
  <si>
    <t>115-1</t>
  </si>
  <si>
    <t>116-1</t>
  </si>
  <si>
    <t>117-1</t>
  </si>
  <si>
    <t>118-1</t>
  </si>
  <si>
    <t>119-1</t>
  </si>
  <si>
    <t>120-1</t>
  </si>
  <si>
    <t>121-1</t>
  </si>
  <si>
    <t>122-1</t>
  </si>
  <si>
    <t>123-1</t>
  </si>
  <si>
    <t>124-1</t>
  </si>
  <si>
    <t>125-1</t>
  </si>
  <si>
    <t>126-1</t>
  </si>
  <si>
    <t>127-1</t>
  </si>
  <si>
    <t>128-1</t>
  </si>
  <si>
    <t>129-1</t>
  </si>
  <si>
    <t>130-1</t>
  </si>
  <si>
    <t>131-1</t>
  </si>
  <si>
    <t>132-1</t>
  </si>
  <si>
    <t>133-1</t>
  </si>
  <si>
    <t>134-1</t>
  </si>
  <si>
    <t>134-2</t>
  </si>
  <si>
    <t>135-1</t>
  </si>
  <si>
    <t>136-1</t>
  </si>
  <si>
    <t>137-1</t>
  </si>
  <si>
    <t>138-1</t>
  </si>
  <si>
    <t>139-1</t>
  </si>
  <si>
    <t>140-1</t>
  </si>
  <si>
    <t>141-1</t>
  </si>
  <si>
    <t>142-1</t>
  </si>
  <si>
    <t>143-1</t>
  </si>
  <si>
    <t>143-2</t>
  </si>
  <si>
    <t>144-1</t>
  </si>
  <si>
    <t>145-1</t>
  </si>
  <si>
    <t>145-2</t>
  </si>
  <si>
    <t>146</t>
  </si>
  <si>
    <t>146-1</t>
  </si>
  <si>
    <t>147-1</t>
  </si>
  <si>
    <t>147-2</t>
  </si>
  <si>
    <t>148</t>
  </si>
  <si>
    <t>148-1</t>
  </si>
  <si>
    <t>149-1</t>
  </si>
  <si>
    <t>149-2</t>
  </si>
  <si>
    <t>151-1</t>
  </si>
  <si>
    <t>150</t>
  </si>
  <si>
    <t>150-1</t>
  </si>
  <si>
    <t>151-2</t>
  </si>
  <si>
    <t>152</t>
  </si>
  <si>
    <t>152-1</t>
  </si>
  <si>
    <t>153-1</t>
  </si>
  <si>
    <t>153-2</t>
  </si>
  <si>
    <t>154</t>
  </si>
  <si>
    <t>154-1</t>
  </si>
  <si>
    <t>155-1</t>
  </si>
  <si>
    <t>155-2</t>
  </si>
  <si>
    <t>156</t>
  </si>
  <si>
    <t>156-1</t>
  </si>
  <si>
    <t>158</t>
  </si>
  <si>
    <t>158-1</t>
  </si>
  <si>
    <t>160</t>
  </si>
  <si>
    <t>160-1</t>
  </si>
  <si>
    <t>161-1</t>
  </si>
  <si>
    <t>161-2</t>
  </si>
  <si>
    <t>162</t>
  </si>
  <si>
    <t>162-1</t>
  </si>
  <si>
    <t>164</t>
  </si>
  <si>
    <t>164-1</t>
  </si>
  <si>
    <t>166</t>
  </si>
  <si>
    <t>166-1</t>
  </si>
  <si>
    <t>168</t>
  </si>
  <si>
    <t>168-1</t>
  </si>
  <si>
    <t>175-1</t>
  </si>
  <si>
    <t>176-1</t>
  </si>
  <si>
    <t>177-1</t>
  </si>
  <si>
    <t>178-1</t>
  </si>
  <si>
    <t>179-1</t>
  </si>
  <si>
    <t>180-1</t>
  </si>
  <si>
    <t>181-1</t>
  </si>
  <si>
    <t>182-1</t>
  </si>
  <si>
    <t>183-1</t>
  </si>
  <si>
    <t>183-2</t>
  </si>
  <si>
    <t>184-1</t>
  </si>
  <si>
    <t>184-2</t>
  </si>
  <si>
    <t>185-1</t>
  </si>
  <si>
    <t>185-2</t>
  </si>
  <si>
    <t>186-1</t>
  </si>
  <si>
    <t>186-2</t>
  </si>
  <si>
    <t>187-1</t>
  </si>
  <si>
    <t>188-1</t>
  </si>
  <si>
    <t>189-1</t>
  </si>
  <si>
    <t>190-1</t>
  </si>
  <si>
    <t>191-1</t>
  </si>
  <si>
    <t>192-1</t>
  </si>
  <si>
    <t>192-2</t>
  </si>
  <si>
    <t>194-1</t>
  </si>
  <si>
    <t>194-2</t>
  </si>
  <si>
    <t>195-1</t>
  </si>
  <si>
    <t>200-1</t>
  </si>
  <si>
    <t>201-1</t>
  </si>
  <si>
    <t>203-1</t>
  </si>
  <si>
    <t>205-1</t>
  </si>
  <si>
    <t>207-1</t>
  </si>
  <si>
    <t>208-1</t>
  </si>
  <si>
    <t>209-1</t>
  </si>
  <si>
    <t>209-2</t>
  </si>
  <si>
    <t>210-1</t>
  </si>
  <si>
    <t>210-2</t>
  </si>
  <si>
    <t>212-3</t>
  </si>
  <si>
    <t>215-1</t>
  </si>
  <si>
    <t>215-2</t>
  </si>
  <si>
    <t>ბეტონის ბორდიური</t>
  </si>
  <si>
    <t>215-3</t>
  </si>
  <si>
    <t>217-1</t>
  </si>
  <si>
    <t>217-2</t>
  </si>
  <si>
    <t>217-3</t>
  </si>
  <si>
    <t>217-4</t>
  </si>
  <si>
    <t>217-5</t>
  </si>
  <si>
    <t>217-6</t>
  </si>
  <si>
    <t>217-7</t>
  </si>
  <si>
    <t>217-8</t>
  </si>
  <si>
    <t>217-9</t>
  </si>
  <si>
    <t>რაოდენობა</t>
  </si>
  <si>
    <t xml:space="preserve">  სულ                                 (ლარი)</t>
  </si>
  <si>
    <t>მუხლი 90° ქვესადგამით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</si>
  <si>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</si>
  <si>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</si>
  <si>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ლეო და ნოდარ გაბუნიების ქუჩის წყალმომარაგებას ქსელი</t>
  </si>
  <si>
    <t>კონტრაქტორის მასალა</t>
  </si>
  <si>
    <t>კონტრაქტორის მომსახურება</t>
  </si>
  <si>
    <t>ასფალტის საფარის გვერდეთი კონტურების ჩახერხვა 10 სმ სიღრმეზე ფრეზით ორ ზოლად</t>
  </si>
  <si>
    <t>III კატ.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</si>
  <si>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ექსკავატორი-კოდალით, შემდგომ 0.5 მ3 ჩამჩის ტევადობის ექსკავატორით ავტოთვითმცლელზე დატვირთვით</t>
  </si>
  <si>
    <t>VI კატ. გრუნტის დამუშავება ექსკავატორი-კოდალით, შემდგომ 0.5 მ3 ჩამჩის ტევადობის ექსკავატორით ავტოთვითმცლელზე დატვირთვით</t>
  </si>
  <si>
    <t>VII კატ. გრუნტის დამუშავება ექსკავატორი-კოდალით, შემდგომ 0.5 მ3 ჩამჩის ტევადობის ექსკავატორით ავტოთვითმცლელზე დატვირთვით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</si>
  <si>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</si>
  <si>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ქვიშის (2-5 მმ) ფრაქცია გადა- ადგილება 10 მ-ზე სამშენებლო ობიექტზე მექანიზმის გამოყენებით და თხრილში ჩაყრა</t>
  </si>
  <si>
    <t>ქვიშის 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</si>
  <si>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</si>
  <si>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</si>
  <si>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</si>
  <si>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ხრეშის (0-56 მმ) ფრაქცია ბალიშის მომზადება ჭის ქვეშ სისქით 10 სმ. (კ=0.98-1.25)</t>
  </si>
  <si>
    <t>ქვიშა-ხრეშოვანი ნარევი (ფრაქცია 0-56 მმ)</t>
  </si>
  <si>
    <t>წყალსადენის პოლიეთილენის მილის PE 100 SDR 11 PN16 დ=250 მმ შეძენა, მონტაჟი</t>
  </si>
  <si>
    <t>წყალსადენის პოლიეთილენის მილის PE 100 SDR 11 PN16 დ=250 მმ, ჰიდრავლიკური გამოცდა</t>
  </si>
  <si>
    <t>წყალსადენის პოლიეთილენის მილის PE 100 SDR 11 PN16 დ=250 მმ გარეცხვა ქლორიანი წყლით</t>
  </si>
  <si>
    <t>წყალსადენის პოლიეთილენის მილის შეძენა, მონტაჟი- PE 100 SDR 11 PN 16 დ=160 მმ</t>
  </si>
  <si>
    <t>წყალსადენის პოლიეთილენის მილის PE 100 SDR 11 PN16 დ=160 მმ ჰიდრავლიკური გამოცდა</t>
  </si>
  <si>
    <t>წყალსადენის პოლიეთილენის მილის PE 100 SDR 11 PN16 დ=160 მმ გარეცხვა ქლორიანი წყლით</t>
  </si>
  <si>
    <t>წყალსადენის პოლიეთილენის მილის შეძენა, მონტაჟი PE 100 SDR 11 PN 16 დ=110 მმ</t>
  </si>
  <si>
    <t>წყალსადენის პოლიეთილენის მილის PE 100 SDR 11 PN16 დ=110 მმ ჰიდრავლიკური გამოცდა</t>
  </si>
  <si>
    <t>წყალსადენის პოლიეთილენის მილის გარეცხვა ქლორიანი წყლით PE 100 SDR 11 PN 16 დ=110 მმ</t>
  </si>
  <si>
    <t>წყალსადენის პოლიეთილენის მილის შეძენა, მონტაჟი- PE 100 SDR 11 PN 16 დ=90 მმ</t>
  </si>
  <si>
    <t>წყალსადენის პოლიეთილენის მილის PE 100 SDR 11 PN16 დ=90 მმ ჰიდრავლიკური გამოცდა</t>
  </si>
  <si>
    <t>წყალსადენის პოლიეთილენის მილის გარეცხვა ქლორიანი წყლით PE 100 SDR 11 PN 16 დ=90 მმ</t>
  </si>
  <si>
    <t>წყალსადენის პოლიეთილენის მილის შეძენა, მონტაჟი- PE 100 SDR 11 PN 16 დ=75 მმ</t>
  </si>
  <si>
    <t>წყალსადენის პოლიეთილენის მილის PE 100 SDR 11 PN16 დ=75 მმ ჰიდრავლიკური გამოცდა</t>
  </si>
  <si>
    <t>წყალსადენის პოლიეთილენის მილის გარეცხვა ქლორიანი წყლით PE 100 SDR 11 PN 16 დ=75 მმ</t>
  </si>
  <si>
    <t>წყალსადენის პოლიეთილენის მილის შეძენა, მონტაჟი- PE 100 SDR 11 PN 16 დ=63 მმ</t>
  </si>
  <si>
    <t>წყალსადენის პოლიეთილენის მილი PE100 SDR 11 PN 16 დ=63 მმ</t>
  </si>
  <si>
    <t>წყალსადენის პოლიეთილენის მილის PE 100 SDR 11 PN16 დ=63 მმ ჰიდრავლიკური გამოცდა</t>
  </si>
  <si>
    <t>წყალსადენის პოლიეთილენის მილის გარეცხვა ქლორიანი წყლით PE 100 SDR 11 PN 16 დ=63 მმ</t>
  </si>
  <si>
    <t>წყალსადენის პოლიეთილენის მილის შეძენა, მონტაჟი- PE 100 SDR 11 PN 16 დ=40 მმ</t>
  </si>
  <si>
    <t>წყალსადენის პოლიეთილენის მილი PE100 SDR 11 PN 16 დ=40 მმ</t>
  </si>
  <si>
    <t>წყალსადენის პოლიეთილენის მილის PE 100 SDR 11 PN16 დ=40 მმ ჰიდრავლიკური გამოცდა</t>
  </si>
  <si>
    <t>წყალსადენის პოლიეთილენის მილის გარეცხვა ქლორიანი წყლით PE 100 SDR 11 PN 16 დ=40 მმ</t>
  </si>
  <si>
    <t>წყალსადენის პოლიეთილენის მილის შეძენა, მონტაჟი- PE 100 SDR 11 PN 16 დ=32 მმ</t>
  </si>
  <si>
    <t>წყალსადენის პოლიეთილენის მილი PE100 SDR 11 PN 16 დ=32 მმ</t>
  </si>
  <si>
    <t>წყალსადენის პოლიეთილენის მილის PE 100 SDR 11 PN16 დ=32 მმ ჰიდრავლიკური გამოცდა</t>
  </si>
  <si>
    <t>წყალსადენის პოლიეთილენის მილის გარეცხვა ქლორიანი წყლით PE 100 SDR 11 PN 16 დ=32 მმ</t>
  </si>
  <si>
    <t>წყალსადენის პოლიეთილენის მილის შეძენა, მონტაჟი PE 100 SDR 11 PN 16 დ=25 მმ</t>
  </si>
  <si>
    <t>წყალსადენის პოლიეთილენის მილი PE100 SDR 11 PN 16 დ=25 მმ</t>
  </si>
  <si>
    <t>წყალსადენის პოლიეთილენის მილის PE 100 SDR 11 PN16 დ=25 მმ ჰიდრავლიკური გამოცდა</t>
  </si>
  <si>
    <t>წყალსადენის პოლიეთილენის მილის გარეცხვა ქლორიანი წყლით PE 100 SDR 11 PN 16 დ=25 მმ</t>
  </si>
  <si>
    <t>წყალსადენის რ/ბ ანაკრები წრიული ჭის D=2500 მმ Hსრ=1.8 მ B-25 (M-350) (2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</si>
  <si>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D=2800 მმ / H=1000 მმ (პროექტით)</t>
  </si>
  <si>
    <t>რკ/ბ რგოლი D=2800 მმ / H=500 მმ (პროექტით)</t>
  </si>
  <si>
    <t>რკ/ბ მრგვალი ძირი D=2800 მმ (პროექტით)</t>
  </si>
  <si>
    <t>რკ/ბ გადახურვის ფილა მრგვალი D=2800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</si>
  <si>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</si>
  <si>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</si>
  <si>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</si>
  <si>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წყალსადენის რ/ბ ანაკრები წრიული ჭის D=1500 მმ Hსრ=1.8 მ B-25 (M-350) (13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</si>
  <si>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H=1000 მმ (პროექტით)</t>
  </si>
  <si>
    <t>რკ/ბ რგოლი D=1740 მმ / H=500 მმ (პროექტით)</t>
  </si>
  <si>
    <t>რკ/ბ მრგვალი ძირი D=1740 მმ (პროექტით)</t>
  </si>
  <si>
    <t>რკ/ბ გადახურვის ფილა მრგვალი D=1740 მმ ბეტონი B25 (M-350) (პროექტით)</t>
  </si>
  <si>
    <t>წყალსადენის რ/ბ ანაკრები წრიული ჭის D=1000 მმ Hსრ=1.8 მ B-25 (M-350) (5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</si>
  <si>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(იხ. პროექტი)</t>
  </si>
  <si>
    <t>რკ/ბ რგოლი კბილებით D=1000 მმ / H=500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</si>
  <si>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</si>
  <si>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</si>
  <si>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</si>
  <si>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</si>
  <si>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</si>
  <si>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თუჯის ურდულის შეძენა და მონტაჟი დ-200 მმ PN16</t>
  </si>
  <si>
    <t>თუჯის ურდულის შეძენა და მონტაჟი დ-150 მმ PN16</t>
  </si>
  <si>
    <t>თუჯის ურდულის შეძენა და მონტაჟი დ-100 მმ PN16</t>
  </si>
  <si>
    <t>თუჯის ურდულის შეძენა და მონტაჟი დ-50 მმ</t>
  </si>
  <si>
    <t>ბეტონის საყრდენის მოწყობა 0.1*0.1*0.3 მ (19 ცალი)
ბეტონის მარკა B-25</t>
  </si>
  <si>
    <t>ფოლადის სამკაპის შეძენა, მოწყობა დ=250/150 მმ (1 ცალი)</t>
  </si>
  <si>
    <t>ფოლადის სამკაპის შეძენა, მოწყობა დ=250/100 მმ (1 ცალი)</t>
  </si>
  <si>
    <t>გადამყვანი პოლ/პოლ დ=250/160 მმ</t>
  </si>
  <si>
    <t>პოლიეთილენის სამკაპის შეძენა მოწყობა დ=250/110 მმ</t>
  </si>
  <si>
    <t>პოლიეთილენის სამკაპი დ=250/110 მმ</t>
  </si>
  <si>
    <t>პოლიეთილენის სამკაპის შეძენა მოწყობა დ=250/90 მმ</t>
  </si>
  <si>
    <t>პოლიეთილენის სამკაპი დ=250/90 მმ</t>
  </si>
  <si>
    <t>პოლიეთილენის სამკაპის შეძენა მოწყობა დ=250/75 მმ</t>
  </si>
  <si>
    <t>პოლიეთილენის სამკაპი დ=250/75 მმ</t>
  </si>
  <si>
    <t>პოლიეთილენის სამკაპის შეძენა მოწყობა დ=250/63 მმ</t>
  </si>
  <si>
    <t>პოლიეთილენის სამკაპი დ=250/63 მმ</t>
  </si>
  <si>
    <t>პოლიეთილენის სამკაპის შეძენა მოწყობა დ=225/160 მმ</t>
  </si>
  <si>
    <t>პოლიეთილენის სამკაპი დ=225/160 მმ</t>
  </si>
  <si>
    <t>პოლიეთილენის სამკაპის შეძენა მოწყობა დ=160/110 მმ</t>
  </si>
  <si>
    <t>პოლიეთილენის სამკაპი დ=160/110 მმ</t>
  </si>
  <si>
    <t>პოლიეთილენის სამკაპის შეძენა მოწყობა დ=160/90 მმ</t>
  </si>
  <si>
    <t>პოლიეთილენის სამკაპი დ=160/90 მმ</t>
  </si>
  <si>
    <t>პოლიეთილენის სამკაპის შეძენა მოწყობა დ=160/75 მმ</t>
  </si>
  <si>
    <t>პოლიეთილენის სამკაპი დ=160/75 მმ</t>
  </si>
  <si>
    <t>პოლიეთილენის სამკაპის შეძენა მოწყობა დ=160/63 მმ</t>
  </si>
  <si>
    <t>პოლიეთილენის სამკაპი დ=160/63 მმ</t>
  </si>
  <si>
    <t>პოლიეთილენის სამკაპის შეძენა მოწყობა დ=110/63 მმ</t>
  </si>
  <si>
    <t>პოლიეთილენის სამკაპი დ=110/63 მმ</t>
  </si>
  <si>
    <t>ჟანგბადი</t>
  </si>
  <si>
    <t>საპროექტო პოლიეთილენის დ=250 მმ-იანი მილის გადაერთება არსებულ ფოლადის დ=250 მმ-იან ქსელზე</t>
  </si>
  <si>
    <t>საპროექტო პოლიეთილენის დ=63 მმ-იანი მილის გადაერთება არსებულ ფოლადის დ=50 მმ-იან ქსელზე</t>
  </si>
  <si>
    <t>B20 ბეტონით ღობის წერტილოვანი საყრდენების მოსაწყობა 10X10X10 (0.001 მ3) (20 ცალი)</t>
  </si>
  <si>
    <t>პოლიეთილენის ელ. შესადუღებელი ქურო დ=250 მმ შეძენა, მოწყობა</t>
  </si>
  <si>
    <t>პოლიეთილენის ელ. შესადუღებელი ქურო დ=160 მმ შეძენა, მოწყობა</t>
  </si>
  <si>
    <t>პოლიეთილენის ელ. შესადუღებელი ქურო დ=110 მმ შეძენა, მოწყობა</t>
  </si>
  <si>
    <t>ხის კოჭი</t>
  </si>
  <si>
    <t>ბეტონი მარკით M-200</t>
  </si>
  <si>
    <t>არსებული გაუქმებული გათბობის გვირაბის ბეტონის კედლების გახვრეტა დ-160 მმ სისქით 0.2 მ</t>
  </si>
  <si>
    <t>არსებული გაუქმებული გათბობის გვირაბის ბეტონის კედლების გახვრეტა დ-110 მმ სისქით 0.2 მ</t>
  </si>
  <si>
    <t>მიწისქვეშა სახანძრო ჰიდრანტის მოწყობა</t>
  </si>
  <si>
    <t>სახანძრო მიწისქვედა ჰიდრანტების (კომპლექტი) შეძენა, მოწყობა d=80 მმ</t>
  </si>
  <si>
    <t>ურდულის ხუფი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</si>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</sst>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8" formatCode="_-* #,##0.00_р_._-;\-* #,##0.00_р_._-;_-* &quot;-&quot;??_р_._-;_-@_-"/>
    <numFmt numFmtId="173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1" applyFont="1" applyFill="1" applyAlignment="1">
      <alignment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43" fontId="4" fillId="0" borderId="9" xfId="6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2" borderId="10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5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49" fontId="4" fillId="0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49" fontId="4" fillId="0" borderId="11" xfId="1" applyNumberFormat="1" applyFont="1" applyFill="1" applyBorder="1" applyAlignment="1">
      <alignment horizontal="center" vertical="center"/>
    </xf>
    <xf numFmtId="0" fontId="4" fillId="0" borderId="12" xfId="9" applyNumberFormat="1" applyFont="1" applyFill="1" applyBorder="1" applyAlignment="1">
      <alignment horizontal="center" vertical="center"/>
    </xf>
    <xf numFmtId="0" fontId="4" fillId="0" borderId="12" xfId="2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9" fontId="4" fillId="2" borderId="9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4" fillId="0" borderId="4" xfId="1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 applyProtection="1">
      <alignment vertical="center"/>
      <protection locked="0"/>
    </xf>
    <xf numFmtId="49" fontId="4" fillId="0" borderId="11" xfId="2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2" xfId="1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>
      <alignment horizontal="left" vertical="center"/>
    </xf>
    <xf numFmtId="0" fontId="4" fillId="0" borderId="0" xfId="1" applyFont="1" applyFill="1" applyBorder="1" applyAlignment="1"/>
    <xf numFmtId="0" fontId="4" fillId="0" borderId="12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Alignment="1"/>
    <xf numFmtId="0" fontId="4" fillId="0" borderId="12" xfId="1" applyNumberFormat="1" applyFont="1" applyFill="1" applyBorder="1" applyAlignment="1" applyProtection="1">
      <alignment horizontal="left" vertical="center"/>
      <protection locked="0"/>
    </xf>
    <xf numFmtId="0" fontId="7" fillId="0" borderId="12" xfId="1" applyNumberFormat="1" applyFont="1" applyFill="1" applyBorder="1" applyAlignment="1" applyProtection="1">
      <alignment horizontal="left" vertical="center"/>
      <protection locked="0"/>
    </xf>
    <xf numFmtId="0" fontId="4" fillId="0" borderId="12" xfId="0" applyNumberFormat="1" applyFont="1" applyFill="1" applyBorder="1" applyAlignment="1">
      <alignment horizontal="left" vertical="center"/>
    </xf>
    <xf numFmtId="0" fontId="8" fillId="0" borderId="0" xfId="0" applyFont="1" applyFill="1" applyAlignment="1"/>
    <xf numFmtId="0" fontId="4" fillId="0" borderId="12" xfId="2" applyFont="1" applyFill="1" applyBorder="1" applyAlignment="1">
      <alignment horizontal="left" vertical="center"/>
    </xf>
    <xf numFmtId="0" fontId="5" fillId="0" borderId="12" xfId="2" applyFont="1" applyFill="1" applyBorder="1" applyAlignment="1">
      <alignment horizontal="center" vertical="center"/>
    </xf>
    <xf numFmtId="0" fontId="4" fillId="0" borderId="0" xfId="0" applyNumberFormat="1" applyFont="1" applyFill="1" applyAlignment="1"/>
    <xf numFmtId="49" fontId="4" fillId="0" borderId="15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5" fillId="0" borderId="9" xfId="1" applyFont="1" applyFill="1" applyBorder="1" applyAlignment="1" applyProtection="1">
      <alignment vertical="center"/>
      <protection locked="0"/>
    </xf>
    <xf numFmtId="0" fontId="5" fillId="2" borderId="6" xfId="1" applyFont="1" applyFill="1" applyBorder="1" applyAlignment="1">
      <alignment vertical="center"/>
    </xf>
    <xf numFmtId="43" fontId="4" fillId="0" borderId="4" xfId="6" applyFont="1" applyFill="1" applyBorder="1" applyAlignment="1" applyProtection="1">
      <alignment horizontal="center" vertical="center"/>
      <protection locked="0"/>
    </xf>
    <xf numFmtId="43" fontId="4" fillId="0" borderId="12" xfId="6" applyFont="1" applyFill="1" applyBorder="1" applyAlignment="1" applyProtection="1">
      <alignment horizontal="center" vertical="center"/>
    </xf>
    <xf numFmtId="43" fontId="4" fillId="0" borderId="12" xfId="6" applyFont="1" applyFill="1" applyBorder="1" applyAlignment="1" applyProtection="1">
      <alignment horizontal="center" vertical="center"/>
      <protection locked="0"/>
    </xf>
    <xf numFmtId="43" fontId="4" fillId="0" borderId="12" xfId="6" applyFont="1" applyFill="1" applyBorder="1" applyAlignment="1">
      <alignment horizontal="center" vertical="center"/>
    </xf>
    <xf numFmtId="43" fontId="4" fillId="0" borderId="7" xfId="6" applyFont="1" applyFill="1" applyBorder="1" applyAlignment="1">
      <alignment horizontal="center" vertical="center"/>
    </xf>
    <xf numFmtId="43" fontId="4" fillId="0" borderId="7" xfId="6" applyFont="1" applyFill="1" applyBorder="1" applyAlignment="1" applyProtection="1">
      <alignment horizontal="center" vertical="center"/>
    </xf>
    <xf numFmtId="43" fontId="4" fillId="0" borderId="9" xfId="6" applyFont="1" applyFill="1" applyBorder="1" applyAlignment="1" applyProtection="1">
      <alignment horizontal="center" vertical="center"/>
      <protection locked="0"/>
    </xf>
    <xf numFmtId="43" fontId="5" fillId="0" borderId="9" xfId="6" applyFont="1" applyFill="1" applyBorder="1" applyAlignment="1" applyProtection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43" fontId="5" fillId="0" borderId="9" xfId="6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43" fontId="5" fillId="0" borderId="6" xfId="6" applyFont="1" applyFill="1" applyBorder="1" applyAlignment="1">
      <alignment horizontal="center" vertical="center"/>
    </xf>
    <xf numFmtId="173" fontId="5" fillId="0" borderId="1" xfId="1" applyNumberFormat="1" applyFont="1" applyFill="1" applyBorder="1" applyAlignment="1">
      <alignment horizontal="right" vertical="center"/>
    </xf>
    <xf numFmtId="9" fontId="4" fillId="0" borderId="1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 applyProtection="1">
      <alignment vertical="center"/>
      <protection locked="0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</cellXfs>
  <cellStyles count="13">
    <cellStyle name="Comma" xfId="6" builtinId="3"/>
    <cellStyle name="Comma 2" xfId="3"/>
    <cellStyle name="Comma 2 2" xfId="7"/>
    <cellStyle name="Comma 2 2 2" xfId="12"/>
    <cellStyle name="Comma 3" xfId="10"/>
    <cellStyle name="Comma 4" xfId="11"/>
    <cellStyle name="Normal" xfId="0" builtinId="0"/>
    <cellStyle name="Normal 2" xfId="1"/>
    <cellStyle name="Normal 3 2" xfId="4"/>
    <cellStyle name="Normal 5" xfId="8"/>
    <cellStyle name="Обычный_Лист1" xfId="5"/>
    <cellStyle name="Обычный_დემონტაჟი" xfId="2"/>
    <cellStyle name="Обычный_დემონტაჟი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466"/>
  <sheetViews>
    <sheetView showGridLines="0" tabSelected="1" zoomScale="80" zoomScaleNormal="80" workbookViewId="0">
      <pane xSplit="2" ySplit="7" topLeftCell="C438" activePane="bottomRight" state="frozen"/>
      <selection pane="topRight" activeCell="C1" sqref="C1"/>
      <selection pane="bottomLeft" activeCell="A8" sqref="A8"/>
      <selection pane="bottomRight" activeCell="I443" sqref="I443"/>
    </sheetView>
  </sheetViews>
  <sheetFormatPr defaultColWidth="9.1796875" defaultRowHeight="16" x14ac:dyDescent="0.35"/>
  <cols>
    <col min="1" max="1" width="7.54296875" style="39" customWidth="1"/>
    <col min="2" max="2" width="38.54296875" style="1" customWidth="1"/>
    <col min="3" max="3" width="8" style="1" customWidth="1"/>
    <col min="4" max="4" width="12.54296875" style="1" bestFit="1" customWidth="1"/>
    <col min="5" max="5" width="13.453125" style="1" customWidth="1"/>
    <col min="6" max="6" width="16" style="1" customWidth="1"/>
    <col min="7" max="7" width="31.453125" style="1" bestFit="1" customWidth="1"/>
    <col min="8" max="16384" width="9.1796875" style="1"/>
  </cols>
  <sheetData>
    <row r="1" spans="1:7" x14ac:dyDescent="0.35">
      <c r="A1" s="40" t="s">
        <v>578</v>
      </c>
      <c r="B1" s="40"/>
      <c r="C1" s="40"/>
      <c r="D1" s="40"/>
      <c r="E1" s="40"/>
      <c r="F1" s="40"/>
    </row>
    <row r="2" spans="1:7" x14ac:dyDescent="0.35">
      <c r="A2" s="40" t="s">
        <v>9</v>
      </c>
      <c r="B2" s="40"/>
      <c r="C2" s="40"/>
      <c r="D2" s="40"/>
      <c r="E2" s="40"/>
      <c r="F2" s="40"/>
      <c r="G2" s="9"/>
    </row>
    <row r="3" spans="1:7" ht="16.5" thickBot="1" x14ac:dyDescent="0.4">
      <c r="A3" s="4"/>
      <c r="B3" s="4"/>
      <c r="C3" s="4"/>
      <c r="D3" s="4"/>
      <c r="E3" s="4"/>
      <c r="F3" s="4"/>
      <c r="G3" s="75"/>
    </row>
    <row r="4" spans="1:7" ht="16.5" thickBot="1" x14ac:dyDescent="0.4">
      <c r="A4" s="23"/>
      <c r="C4" s="3"/>
      <c r="D4" s="3"/>
      <c r="E4" s="3"/>
      <c r="F4" s="3"/>
    </row>
    <row r="5" spans="1:7" ht="18" customHeight="1" thickBot="1" x14ac:dyDescent="0.4">
      <c r="A5" s="81" t="s">
        <v>0</v>
      </c>
      <c r="B5" s="83" t="s">
        <v>1</v>
      </c>
      <c r="C5" s="83" t="s">
        <v>2</v>
      </c>
      <c r="D5" s="83" t="s">
        <v>573</v>
      </c>
      <c r="E5" s="85" t="s">
        <v>3</v>
      </c>
      <c r="F5" s="79" t="s">
        <v>574</v>
      </c>
      <c r="G5" s="76"/>
    </row>
    <row r="6" spans="1:7" ht="16.5" thickBot="1" x14ac:dyDescent="0.4">
      <c r="A6" s="82"/>
      <c r="B6" s="84"/>
      <c r="C6" s="84"/>
      <c r="D6" s="84"/>
      <c r="E6" s="86"/>
      <c r="F6" s="80"/>
      <c r="G6" s="77"/>
    </row>
    <row r="7" spans="1:7" ht="16.5" thickBot="1" x14ac:dyDescent="0.4">
      <c r="A7" s="24">
        <v>1</v>
      </c>
      <c r="B7" s="2">
        <v>2</v>
      </c>
      <c r="C7" s="2">
        <v>3</v>
      </c>
      <c r="D7" s="2">
        <v>4</v>
      </c>
      <c r="E7" s="25">
        <v>5</v>
      </c>
      <c r="F7" s="25">
        <v>6</v>
      </c>
      <c r="G7" s="10">
        <v>7</v>
      </c>
    </row>
    <row r="8" spans="1:7" s="28" customFormat="1" x14ac:dyDescent="0.35">
      <c r="A8" s="26" t="s">
        <v>23</v>
      </c>
      <c r="B8" s="41" t="s">
        <v>581</v>
      </c>
      <c r="C8" s="27" t="s">
        <v>4</v>
      </c>
      <c r="D8" s="63">
        <v>2676.8</v>
      </c>
      <c r="E8" s="63"/>
      <c r="F8" s="63">
        <f>E8*D8</f>
        <v>0</v>
      </c>
      <c r="G8" s="78" t="s">
        <v>580</v>
      </c>
    </row>
    <row r="9" spans="1:7" s="28" customFormat="1" ht="16.5" x14ac:dyDescent="0.35">
      <c r="A9" s="29" t="s">
        <v>24</v>
      </c>
      <c r="B9" s="42" t="s">
        <v>36</v>
      </c>
      <c r="C9" s="30" t="s">
        <v>576</v>
      </c>
      <c r="D9" s="64">
        <v>265.25</v>
      </c>
      <c r="E9" s="64"/>
      <c r="F9" s="65">
        <f>E9*D9</f>
        <v>0</v>
      </c>
      <c r="G9" s="78" t="s">
        <v>580</v>
      </c>
    </row>
    <row r="10" spans="1:7" s="31" customFormat="1" ht="16.5" x14ac:dyDescent="0.35">
      <c r="A10" s="43" t="s">
        <v>22</v>
      </c>
      <c r="B10" s="44" t="s">
        <v>59</v>
      </c>
      <c r="C10" s="14" t="s">
        <v>576</v>
      </c>
      <c r="D10" s="65">
        <v>265.25</v>
      </c>
      <c r="E10" s="64"/>
      <c r="F10" s="65">
        <f t="shared" ref="F10:F73" si="0">E10*D10</f>
        <v>0</v>
      </c>
      <c r="G10" s="78" t="s">
        <v>580</v>
      </c>
    </row>
    <row r="11" spans="1:7" ht="16.5" x14ac:dyDescent="0.35">
      <c r="A11" s="32" t="s">
        <v>33</v>
      </c>
      <c r="B11" s="42" t="s">
        <v>61</v>
      </c>
      <c r="C11" s="11" t="s">
        <v>576</v>
      </c>
      <c r="D11" s="65">
        <v>70.02</v>
      </c>
      <c r="E11" s="64"/>
      <c r="F11" s="65">
        <f t="shared" si="0"/>
        <v>0</v>
      </c>
      <c r="G11" s="78" t="s">
        <v>580</v>
      </c>
    </row>
    <row r="12" spans="1:7" ht="16.5" x14ac:dyDescent="0.35">
      <c r="A12" s="32" t="s">
        <v>34</v>
      </c>
      <c r="B12" s="42" t="s">
        <v>582</v>
      </c>
      <c r="C12" s="11" t="s">
        <v>576</v>
      </c>
      <c r="D12" s="65">
        <v>66.27</v>
      </c>
      <c r="E12" s="64"/>
      <c r="F12" s="65">
        <f t="shared" si="0"/>
        <v>0</v>
      </c>
      <c r="G12" s="78" t="s">
        <v>580</v>
      </c>
    </row>
    <row r="13" spans="1:7" ht="16.5" x14ac:dyDescent="0.35">
      <c r="A13" s="32" t="s">
        <v>329</v>
      </c>
      <c r="B13" s="45" t="s">
        <v>19</v>
      </c>
      <c r="C13" s="11" t="s">
        <v>576</v>
      </c>
      <c r="D13" s="66">
        <v>3.3135E-3</v>
      </c>
      <c r="E13" s="64"/>
      <c r="F13" s="65">
        <f t="shared" si="0"/>
        <v>0</v>
      </c>
      <c r="G13" s="78" t="s">
        <v>579</v>
      </c>
    </row>
    <row r="14" spans="1:7" ht="16.5" x14ac:dyDescent="0.35">
      <c r="A14" s="32" t="s">
        <v>35</v>
      </c>
      <c r="B14" s="42" t="s">
        <v>60</v>
      </c>
      <c r="C14" s="11" t="s">
        <v>576</v>
      </c>
      <c r="D14" s="64">
        <v>15.143000000000001</v>
      </c>
      <c r="E14" s="64"/>
      <c r="F14" s="65">
        <f t="shared" si="0"/>
        <v>0</v>
      </c>
      <c r="G14" s="78" t="s">
        <v>580</v>
      </c>
    </row>
    <row r="15" spans="1:7" s="17" customFormat="1" x14ac:dyDescent="0.35">
      <c r="A15" s="16" t="s">
        <v>25</v>
      </c>
      <c r="B15" s="46" t="s">
        <v>583</v>
      </c>
      <c r="C15" s="6" t="s">
        <v>12</v>
      </c>
      <c r="D15" s="66">
        <v>408.86399999999998</v>
      </c>
      <c r="E15" s="64"/>
      <c r="F15" s="65">
        <f t="shared" si="0"/>
        <v>0</v>
      </c>
      <c r="G15" s="78" t="s">
        <v>580</v>
      </c>
    </row>
    <row r="16" spans="1:7" s="17" customFormat="1" x14ac:dyDescent="0.35">
      <c r="A16" s="16" t="s">
        <v>330</v>
      </c>
      <c r="B16" s="12" t="s">
        <v>19</v>
      </c>
      <c r="C16" s="6" t="s">
        <v>12</v>
      </c>
      <c r="D16" s="66">
        <v>2.4531839999999996E-2</v>
      </c>
      <c r="E16" s="64"/>
      <c r="F16" s="65">
        <f t="shared" si="0"/>
        <v>0</v>
      </c>
      <c r="G16" s="78" t="s">
        <v>579</v>
      </c>
    </row>
    <row r="17" spans="1:7" s="17" customFormat="1" x14ac:dyDescent="0.35">
      <c r="A17" s="16" t="s">
        <v>26</v>
      </c>
      <c r="B17" s="46" t="s">
        <v>62</v>
      </c>
      <c r="C17" s="6" t="s">
        <v>12</v>
      </c>
      <c r="D17" s="66">
        <v>45.43</v>
      </c>
      <c r="E17" s="64"/>
      <c r="F17" s="65">
        <f t="shared" si="0"/>
        <v>0</v>
      </c>
      <c r="G17" s="78" t="s">
        <v>580</v>
      </c>
    </row>
    <row r="18" spans="1:7" s="31" customFormat="1" ht="16.5" x14ac:dyDescent="0.35">
      <c r="A18" s="43" t="s">
        <v>27</v>
      </c>
      <c r="B18" s="47" t="s">
        <v>63</v>
      </c>
      <c r="C18" s="14" t="s">
        <v>576</v>
      </c>
      <c r="D18" s="64">
        <v>45.43</v>
      </c>
      <c r="E18" s="64"/>
      <c r="F18" s="65">
        <f t="shared" si="0"/>
        <v>0</v>
      </c>
      <c r="G18" s="78" t="s">
        <v>580</v>
      </c>
    </row>
    <row r="19" spans="1:7" s="17" customFormat="1" x14ac:dyDescent="0.35">
      <c r="A19" s="16" t="s">
        <v>28</v>
      </c>
      <c r="B19" s="46" t="s">
        <v>584</v>
      </c>
      <c r="C19" s="6" t="s">
        <v>12</v>
      </c>
      <c r="D19" s="66">
        <v>272.57600000000002</v>
      </c>
      <c r="E19" s="64"/>
      <c r="F19" s="65">
        <f t="shared" si="0"/>
        <v>0</v>
      </c>
      <c r="G19" s="78" t="s">
        <v>580</v>
      </c>
    </row>
    <row r="20" spans="1:7" s="17" customFormat="1" x14ac:dyDescent="0.35">
      <c r="A20" s="16" t="s">
        <v>331</v>
      </c>
      <c r="B20" s="12" t="s">
        <v>19</v>
      </c>
      <c r="C20" s="6" t="s">
        <v>12</v>
      </c>
      <c r="D20" s="66">
        <v>1.9080320000000005E-2</v>
      </c>
      <c r="E20" s="64"/>
      <c r="F20" s="65">
        <f t="shared" si="0"/>
        <v>0</v>
      </c>
      <c r="G20" s="78" t="s">
        <v>579</v>
      </c>
    </row>
    <row r="21" spans="1:7" s="17" customFormat="1" x14ac:dyDescent="0.35">
      <c r="A21" s="16" t="s">
        <v>29</v>
      </c>
      <c r="B21" s="46" t="s">
        <v>64</v>
      </c>
      <c r="C21" s="6" t="s">
        <v>12</v>
      </c>
      <c r="D21" s="66">
        <v>30.286000000000001</v>
      </c>
      <c r="E21" s="64"/>
      <c r="F21" s="65">
        <f t="shared" si="0"/>
        <v>0</v>
      </c>
      <c r="G21" s="78" t="s">
        <v>580</v>
      </c>
    </row>
    <row r="22" spans="1:7" s="31" customFormat="1" ht="16.5" x14ac:dyDescent="0.35">
      <c r="A22" s="43" t="s">
        <v>30</v>
      </c>
      <c r="B22" s="47" t="s">
        <v>63</v>
      </c>
      <c r="C22" s="14" t="s">
        <v>576</v>
      </c>
      <c r="D22" s="64">
        <v>30.286000000000001</v>
      </c>
      <c r="E22" s="64"/>
      <c r="F22" s="65">
        <f t="shared" si="0"/>
        <v>0</v>
      </c>
      <c r="G22" s="78" t="s">
        <v>580</v>
      </c>
    </row>
    <row r="23" spans="1:7" s="17" customFormat="1" x14ac:dyDescent="0.35">
      <c r="A23" s="16" t="s">
        <v>293</v>
      </c>
      <c r="B23" s="46" t="s">
        <v>585</v>
      </c>
      <c r="C23" s="6" t="s">
        <v>12</v>
      </c>
      <c r="D23" s="66">
        <v>545.15200000000004</v>
      </c>
      <c r="E23" s="64"/>
      <c r="F23" s="65">
        <f t="shared" si="0"/>
        <v>0</v>
      </c>
      <c r="G23" s="78" t="s">
        <v>580</v>
      </c>
    </row>
    <row r="24" spans="1:7" s="17" customFormat="1" x14ac:dyDescent="0.35">
      <c r="A24" s="16" t="s">
        <v>332</v>
      </c>
      <c r="B24" s="12" t="s">
        <v>19</v>
      </c>
      <c r="C24" s="6" t="s">
        <v>12</v>
      </c>
      <c r="D24" s="66">
        <v>3.816064000000001E-2</v>
      </c>
      <c r="E24" s="64"/>
      <c r="F24" s="65">
        <f t="shared" si="0"/>
        <v>0</v>
      </c>
      <c r="G24" s="78" t="s">
        <v>579</v>
      </c>
    </row>
    <row r="25" spans="1:7" s="17" customFormat="1" x14ac:dyDescent="0.35">
      <c r="A25" s="16" t="s">
        <v>292</v>
      </c>
      <c r="B25" s="46" t="s">
        <v>65</v>
      </c>
      <c r="C25" s="6" t="s">
        <v>12</v>
      </c>
      <c r="D25" s="66">
        <v>60.572000000000003</v>
      </c>
      <c r="E25" s="64"/>
      <c r="F25" s="65">
        <f t="shared" si="0"/>
        <v>0</v>
      </c>
      <c r="G25" s="78" t="s">
        <v>580</v>
      </c>
    </row>
    <row r="26" spans="1:7" s="31" customFormat="1" ht="16.5" x14ac:dyDescent="0.35">
      <c r="A26" s="43" t="s">
        <v>294</v>
      </c>
      <c r="B26" s="47" t="s">
        <v>63</v>
      </c>
      <c r="C26" s="14" t="s">
        <v>576</v>
      </c>
      <c r="D26" s="64">
        <v>60.572000000000003</v>
      </c>
      <c r="E26" s="64"/>
      <c r="F26" s="65">
        <f t="shared" si="0"/>
        <v>0</v>
      </c>
      <c r="G26" s="78" t="s">
        <v>580</v>
      </c>
    </row>
    <row r="27" spans="1:7" x14ac:dyDescent="0.35">
      <c r="A27" s="32" t="s">
        <v>31</v>
      </c>
      <c r="B27" s="42" t="s">
        <v>66</v>
      </c>
      <c r="C27" s="11" t="s">
        <v>11</v>
      </c>
      <c r="D27" s="64">
        <v>2932.8757999999998</v>
      </c>
      <c r="E27" s="64"/>
      <c r="F27" s="65">
        <f t="shared" si="0"/>
        <v>0</v>
      </c>
      <c r="G27" s="78" t="s">
        <v>580</v>
      </c>
    </row>
    <row r="28" spans="1:7" s="17" customFormat="1" x14ac:dyDescent="0.35">
      <c r="A28" s="15">
        <v>18</v>
      </c>
      <c r="B28" s="12" t="s">
        <v>586</v>
      </c>
      <c r="C28" s="6" t="s">
        <v>15</v>
      </c>
      <c r="D28" s="66">
        <v>2652.5</v>
      </c>
      <c r="E28" s="64"/>
      <c r="F28" s="65">
        <f t="shared" si="0"/>
        <v>0</v>
      </c>
      <c r="G28" s="78" t="s">
        <v>580</v>
      </c>
    </row>
    <row r="29" spans="1:7" s="17" customFormat="1" x14ac:dyDescent="0.35">
      <c r="A29" s="16" t="s">
        <v>333</v>
      </c>
      <c r="B29" s="12" t="s">
        <v>37</v>
      </c>
      <c r="C29" s="6" t="s">
        <v>11</v>
      </c>
      <c r="D29" s="66">
        <v>379.30749999999995</v>
      </c>
      <c r="E29" s="64"/>
      <c r="F29" s="65">
        <f t="shared" si="0"/>
        <v>0</v>
      </c>
      <c r="G29" s="78" t="s">
        <v>579</v>
      </c>
    </row>
    <row r="30" spans="1:7" s="17" customFormat="1" x14ac:dyDescent="0.35">
      <c r="A30" s="16" t="s">
        <v>335</v>
      </c>
      <c r="B30" s="12" t="s">
        <v>38</v>
      </c>
      <c r="C30" s="6" t="s">
        <v>11</v>
      </c>
      <c r="D30" s="66">
        <v>253.04849999999996</v>
      </c>
      <c r="E30" s="64"/>
      <c r="F30" s="65">
        <f t="shared" si="0"/>
        <v>0</v>
      </c>
      <c r="G30" s="78" t="s">
        <v>579</v>
      </c>
    </row>
    <row r="31" spans="1:7" s="17" customFormat="1" x14ac:dyDescent="0.35">
      <c r="A31" s="16" t="s">
        <v>336</v>
      </c>
      <c r="B31" s="12" t="s">
        <v>39</v>
      </c>
      <c r="C31" s="6" t="s">
        <v>11</v>
      </c>
      <c r="D31" s="66">
        <v>3.1829999999999998</v>
      </c>
      <c r="E31" s="64"/>
      <c r="F31" s="65">
        <f t="shared" si="0"/>
        <v>0</v>
      </c>
      <c r="G31" s="78" t="s">
        <v>579</v>
      </c>
    </row>
    <row r="32" spans="1:7" s="49" customFormat="1" ht="16.5" x14ac:dyDescent="0.45">
      <c r="A32" s="32" t="s">
        <v>20</v>
      </c>
      <c r="B32" s="48" t="s">
        <v>587</v>
      </c>
      <c r="C32" s="11" t="s">
        <v>576</v>
      </c>
      <c r="D32" s="66">
        <v>654.45899999999995</v>
      </c>
      <c r="E32" s="64"/>
      <c r="F32" s="65">
        <f t="shared" si="0"/>
        <v>0</v>
      </c>
      <c r="G32" s="78" t="s">
        <v>580</v>
      </c>
    </row>
    <row r="33" spans="1:7" s="51" customFormat="1" ht="16.5" x14ac:dyDescent="0.45">
      <c r="A33" s="29" t="s">
        <v>32</v>
      </c>
      <c r="B33" s="50" t="s">
        <v>588</v>
      </c>
      <c r="C33" s="30" t="s">
        <v>576</v>
      </c>
      <c r="D33" s="64">
        <v>654.45899999999995</v>
      </c>
      <c r="E33" s="64"/>
      <c r="F33" s="65">
        <f t="shared" si="0"/>
        <v>0</v>
      </c>
      <c r="G33" s="78" t="s">
        <v>580</v>
      </c>
    </row>
    <row r="34" spans="1:7" s="51" customFormat="1" ht="16.5" x14ac:dyDescent="0.45">
      <c r="A34" s="29" t="s">
        <v>337</v>
      </c>
      <c r="B34" s="52" t="s">
        <v>589</v>
      </c>
      <c r="C34" s="30" t="s">
        <v>576</v>
      </c>
      <c r="D34" s="64">
        <v>719.9049</v>
      </c>
      <c r="E34" s="64"/>
      <c r="F34" s="65">
        <f t="shared" si="0"/>
        <v>0</v>
      </c>
      <c r="G34" s="78" t="s">
        <v>579</v>
      </c>
    </row>
    <row r="35" spans="1:7" s="51" customFormat="1" ht="16.5" x14ac:dyDescent="0.45">
      <c r="A35" s="32" t="s">
        <v>21</v>
      </c>
      <c r="B35" s="48" t="s">
        <v>40</v>
      </c>
      <c r="C35" s="11" t="s">
        <v>576</v>
      </c>
      <c r="D35" s="66">
        <v>428.74</v>
      </c>
      <c r="E35" s="64"/>
      <c r="F35" s="65">
        <f t="shared" si="0"/>
        <v>0</v>
      </c>
      <c r="G35" s="78" t="s">
        <v>580</v>
      </c>
    </row>
    <row r="36" spans="1:7" s="51" customFormat="1" ht="16.5" x14ac:dyDescent="0.45">
      <c r="A36" s="32" t="s">
        <v>277</v>
      </c>
      <c r="B36" s="45" t="s">
        <v>13</v>
      </c>
      <c r="C36" s="11" t="s">
        <v>576</v>
      </c>
      <c r="D36" s="66">
        <v>471.61400000000003</v>
      </c>
      <c r="E36" s="64"/>
      <c r="F36" s="65">
        <f t="shared" si="0"/>
        <v>0</v>
      </c>
      <c r="G36" s="78" t="s">
        <v>579</v>
      </c>
    </row>
    <row r="37" spans="1:7" s="51" customFormat="1" ht="16.5" x14ac:dyDescent="0.45">
      <c r="A37" s="32" t="s">
        <v>220</v>
      </c>
      <c r="B37" s="48" t="s">
        <v>590</v>
      </c>
      <c r="C37" s="11" t="s">
        <v>576</v>
      </c>
      <c r="D37" s="66">
        <v>228.63900000000001</v>
      </c>
      <c r="E37" s="64"/>
      <c r="F37" s="65">
        <f t="shared" si="0"/>
        <v>0</v>
      </c>
      <c r="G37" s="78" t="s">
        <v>580</v>
      </c>
    </row>
    <row r="38" spans="1:7" s="51" customFormat="1" x14ac:dyDescent="0.45">
      <c r="A38" s="32" t="s">
        <v>338</v>
      </c>
      <c r="B38" s="53" t="s">
        <v>591</v>
      </c>
      <c r="C38" s="11" t="s">
        <v>12</v>
      </c>
      <c r="D38" s="66">
        <v>251.50290000000004</v>
      </c>
      <c r="E38" s="64"/>
      <c r="F38" s="65">
        <f t="shared" si="0"/>
        <v>0</v>
      </c>
      <c r="G38" s="78" t="s">
        <v>579</v>
      </c>
    </row>
    <row r="39" spans="1:7" s="17" customFormat="1" x14ac:dyDescent="0.35">
      <c r="A39" s="16" t="s">
        <v>221</v>
      </c>
      <c r="B39" s="46" t="s">
        <v>67</v>
      </c>
      <c r="C39" s="6" t="s">
        <v>12</v>
      </c>
      <c r="D39" s="66">
        <v>70.02</v>
      </c>
      <c r="E39" s="64"/>
      <c r="F39" s="65">
        <f t="shared" si="0"/>
        <v>0</v>
      </c>
      <c r="G39" s="78" t="s">
        <v>580</v>
      </c>
    </row>
    <row r="40" spans="1:7" ht="16.5" x14ac:dyDescent="0.35">
      <c r="A40" s="32" t="s">
        <v>295</v>
      </c>
      <c r="B40" s="45" t="s">
        <v>592</v>
      </c>
      <c r="C40" s="11" t="s">
        <v>576</v>
      </c>
      <c r="D40" s="66">
        <v>17.818000000000001</v>
      </c>
      <c r="E40" s="64"/>
      <c r="F40" s="65">
        <f t="shared" si="0"/>
        <v>0</v>
      </c>
      <c r="G40" s="78" t="s">
        <v>580</v>
      </c>
    </row>
    <row r="41" spans="1:7" ht="16.5" x14ac:dyDescent="0.35">
      <c r="A41" s="32" t="s">
        <v>339</v>
      </c>
      <c r="B41" s="45" t="s">
        <v>593</v>
      </c>
      <c r="C41" s="11" t="s">
        <v>576</v>
      </c>
      <c r="D41" s="66">
        <v>20.4907</v>
      </c>
      <c r="E41" s="64"/>
      <c r="F41" s="65">
        <f t="shared" si="0"/>
        <v>0</v>
      </c>
      <c r="G41" s="78" t="s">
        <v>579</v>
      </c>
    </row>
    <row r="42" spans="1:7" s="17" customFormat="1" x14ac:dyDescent="0.35">
      <c r="A42" s="15">
        <v>25</v>
      </c>
      <c r="B42" s="12" t="s">
        <v>594</v>
      </c>
      <c r="C42" s="6" t="s">
        <v>4</v>
      </c>
      <c r="D42" s="66">
        <v>325</v>
      </c>
      <c r="E42" s="64"/>
      <c r="F42" s="65">
        <f t="shared" si="0"/>
        <v>0</v>
      </c>
      <c r="G42" s="78" t="s">
        <v>580</v>
      </c>
    </row>
    <row r="43" spans="1:7" s="17" customFormat="1" x14ac:dyDescent="0.35">
      <c r="A43" s="15" t="s">
        <v>340</v>
      </c>
      <c r="B43" s="12" t="s">
        <v>68</v>
      </c>
      <c r="C43" s="6" t="s">
        <v>4</v>
      </c>
      <c r="D43" s="66">
        <v>328.25</v>
      </c>
      <c r="E43" s="64"/>
      <c r="F43" s="65">
        <f t="shared" si="0"/>
        <v>0</v>
      </c>
      <c r="G43" s="78" t="s">
        <v>690</v>
      </c>
    </row>
    <row r="44" spans="1:7" s="17" customFormat="1" x14ac:dyDescent="0.35">
      <c r="A44" s="15">
        <v>26</v>
      </c>
      <c r="B44" s="12" t="s">
        <v>595</v>
      </c>
      <c r="C44" s="6" t="s">
        <v>4</v>
      </c>
      <c r="D44" s="66">
        <v>325</v>
      </c>
      <c r="E44" s="64"/>
      <c r="F44" s="65">
        <f t="shared" si="0"/>
        <v>0</v>
      </c>
      <c r="G44" s="78" t="s">
        <v>580</v>
      </c>
    </row>
    <row r="45" spans="1:7" s="17" customFormat="1" x14ac:dyDescent="0.35">
      <c r="A45" s="15" t="s">
        <v>341</v>
      </c>
      <c r="B45" s="12" t="s">
        <v>8</v>
      </c>
      <c r="C45" s="6" t="s">
        <v>4</v>
      </c>
      <c r="D45" s="66">
        <v>16.055</v>
      </c>
      <c r="E45" s="64"/>
      <c r="F45" s="65">
        <f t="shared" si="0"/>
        <v>0</v>
      </c>
      <c r="G45" s="78" t="s">
        <v>690</v>
      </c>
    </row>
    <row r="46" spans="1:7" s="17" customFormat="1" x14ac:dyDescent="0.35">
      <c r="A46" s="15">
        <v>27</v>
      </c>
      <c r="B46" s="12" t="s">
        <v>596</v>
      </c>
      <c r="C46" s="6" t="s">
        <v>4</v>
      </c>
      <c r="D46" s="66">
        <v>325</v>
      </c>
      <c r="E46" s="64"/>
      <c r="F46" s="65">
        <f t="shared" si="0"/>
        <v>0</v>
      </c>
      <c r="G46" s="78" t="s">
        <v>580</v>
      </c>
    </row>
    <row r="47" spans="1:7" s="17" customFormat="1" x14ac:dyDescent="0.35">
      <c r="A47" s="15" t="s">
        <v>342</v>
      </c>
      <c r="B47" s="12" t="s">
        <v>8</v>
      </c>
      <c r="C47" s="6" t="s">
        <v>16</v>
      </c>
      <c r="D47" s="66">
        <v>191.1</v>
      </c>
      <c r="E47" s="64"/>
      <c r="F47" s="65">
        <f t="shared" si="0"/>
        <v>0</v>
      </c>
      <c r="G47" s="78" t="s">
        <v>690</v>
      </c>
    </row>
    <row r="48" spans="1:7" s="17" customFormat="1" x14ac:dyDescent="0.35">
      <c r="A48" s="15">
        <v>28</v>
      </c>
      <c r="B48" s="12" t="s">
        <v>597</v>
      </c>
      <c r="C48" s="6" t="s">
        <v>4</v>
      </c>
      <c r="D48" s="66">
        <v>672</v>
      </c>
      <c r="E48" s="64"/>
      <c r="F48" s="65">
        <f t="shared" si="0"/>
        <v>0</v>
      </c>
      <c r="G48" s="78" t="s">
        <v>580</v>
      </c>
    </row>
    <row r="49" spans="1:7" s="17" customFormat="1" x14ac:dyDescent="0.35">
      <c r="A49" s="15" t="s">
        <v>343</v>
      </c>
      <c r="B49" s="12" t="s">
        <v>69</v>
      </c>
      <c r="C49" s="6" t="s">
        <v>4</v>
      </c>
      <c r="D49" s="66">
        <v>678.72</v>
      </c>
      <c r="E49" s="64"/>
      <c r="F49" s="65">
        <f t="shared" si="0"/>
        <v>0</v>
      </c>
      <c r="G49" s="78" t="s">
        <v>690</v>
      </c>
    </row>
    <row r="50" spans="1:7" s="17" customFormat="1" x14ac:dyDescent="0.35">
      <c r="A50" s="15">
        <v>29</v>
      </c>
      <c r="B50" s="12" t="s">
        <v>598</v>
      </c>
      <c r="C50" s="6" t="s">
        <v>4</v>
      </c>
      <c r="D50" s="66">
        <v>672</v>
      </c>
      <c r="E50" s="64"/>
      <c r="F50" s="65">
        <f t="shared" si="0"/>
        <v>0</v>
      </c>
      <c r="G50" s="78" t="s">
        <v>580</v>
      </c>
    </row>
    <row r="51" spans="1:7" s="17" customFormat="1" x14ac:dyDescent="0.35">
      <c r="A51" s="15" t="s">
        <v>344</v>
      </c>
      <c r="B51" s="12" t="s">
        <v>8</v>
      </c>
      <c r="C51" s="6" t="s">
        <v>4</v>
      </c>
      <c r="D51" s="66">
        <v>12.095999999999998</v>
      </c>
      <c r="E51" s="64"/>
      <c r="F51" s="65">
        <f t="shared" si="0"/>
        <v>0</v>
      </c>
      <c r="G51" s="78" t="s">
        <v>690</v>
      </c>
    </row>
    <row r="52" spans="1:7" s="17" customFormat="1" x14ac:dyDescent="0.35">
      <c r="A52" s="15">
        <v>30</v>
      </c>
      <c r="B52" s="12" t="s">
        <v>599</v>
      </c>
      <c r="C52" s="6" t="s">
        <v>4</v>
      </c>
      <c r="D52" s="66">
        <v>672</v>
      </c>
      <c r="E52" s="64"/>
      <c r="F52" s="65">
        <f t="shared" si="0"/>
        <v>0</v>
      </c>
      <c r="G52" s="78" t="s">
        <v>580</v>
      </c>
    </row>
    <row r="53" spans="1:7" s="17" customFormat="1" x14ac:dyDescent="0.35">
      <c r="A53" s="15" t="s">
        <v>345</v>
      </c>
      <c r="B53" s="12" t="s">
        <v>8</v>
      </c>
      <c r="C53" s="6" t="s">
        <v>16</v>
      </c>
      <c r="D53" s="66">
        <v>141.792</v>
      </c>
      <c r="E53" s="64"/>
      <c r="F53" s="65">
        <f t="shared" si="0"/>
        <v>0</v>
      </c>
      <c r="G53" s="78" t="s">
        <v>690</v>
      </c>
    </row>
    <row r="54" spans="1:7" s="17" customFormat="1" x14ac:dyDescent="0.35">
      <c r="A54" s="15">
        <v>31</v>
      </c>
      <c r="B54" s="12" t="s">
        <v>600</v>
      </c>
      <c r="C54" s="6" t="s">
        <v>4</v>
      </c>
      <c r="D54" s="66">
        <v>122</v>
      </c>
      <c r="E54" s="64"/>
      <c r="F54" s="65">
        <f t="shared" si="0"/>
        <v>0</v>
      </c>
      <c r="G54" s="78" t="s">
        <v>580</v>
      </c>
    </row>
    <row r="55" spans="1:7" s="17" customFormat="1" x14ac:dyDescent="0.35">
      <c r="A55" s="15" t="s">
        <v>346</v>
      </c>
      <c r="B55" s="12" t="s">
        <v>70</v>
      </c>
      <c r="C55" s="6" t="s">
        <v>4</v>
      </c>
      <c r="D55" s="66">
        <v>123.22</v>
      </c>
      <c r="E55" s="64"/>
      <c r="F55" s="65">
        <f t="shared" si="0"/>
        <v>0</v>
      </c>
      <c r="G55" s="78" t="s">
        <v>690</v>
      </c>
    </row>
    <row r="56" spans="1:7" s="17" customFormat="1" x14ac:dyDescent="0.35">
      <c r="A56" s="15">
        <v>32</v>
      </c>
      <c r="B56" s="12" t="s">
        <v>601</v>
      </c>
      <c r="C56" s="6" t="s">
        <v>4</v>
      </c>
      <c r="D56" s="66">
        <v>122</v>
      </c>
      <c r="E56" s="64"/>
      <c r="F56" s="65">
        <f t="shared" si="0"/>
        <v>0</v>
      </c>
      <c r="G56" s="78" t="s">
        <v>580</v>
      </c>
    </row>
    <row r="57" spans="1:7" s="17" customFormat="1" x14ac:dyDescent="0.35">
      <c r="A57" s="15" t="s">
        <v>347</v>
      </c>
      <c r="B57" s="12" t="s">
        <v>8</v>
      </c>
      <c r="C57" s="6" t="s">
        <v>4</v>
      </c>
      <c r="D57" s="66">
        <v>0.95892000000000011</v>
      </c>
      <c r="E57" s="64"/>
      <c r="F57" s="65">
        <f t="shared" si="0"/>
        <v>0</v>
      </c>
      <c r="G57" s="78" t="s">
        <v>690</v>
      </c>
    </row>
    <row r="58" spans="1:7" s="17" customFormat="1" x14ac:dyDescent="0.35">
      <c r="A58" s="15">
        <v>33</v>
      </c>
      <c r="B58" s="12" t="s">
        <v>602</v>
      </c>
      <c r="C58" s="6" t="s">
        <v>4</v>
      </c>
      <c r="D58" s="66">
        <v>122</v>
      </c>
      <c r="E58" s="64"/>
      <c r="F58" s="65">
        <f t="shared" si="0"/>
        <v>0</v>
      </c>
      <c r="G58" s="78" t="s">
        <v>580</v>
      </c>
    </row>
    <row r="59" spans="1:7" s="17" customFormat="1" x14ac:dyDescent="0.35">
      <c r="A59" s="15" t="s">
        <v>348</v>
      </c>
      <c r="B59" s="12" t="s">
        <v>8</v>
      </c>
      <c r="C59" s="6" t="s">
        <v>16</v>
      </c>
      <c r="D59" s="66">
        <v>11.468</v>
      </c>
      <c r="E59" s="64"/>
      <c r="F59" s="65">
        <f t="shared" si="0"/>
        <v>0</v>
      </c>
      <c r="G59" s="78" t="s">
        <v>690</v>
      </c>
    </row>
    <row r="60" spans="1:7" s="17" customFormat="1" x14ac:dyDescent="0.35">
      <c r="A60" s="15">
        <v>34</v>
      </c>
      <c r="B60" s="12" t="s">
        <v>603</v>
      </c>
      <c r="C60" s="6" t="s">
        <v>4</v>
      </c>
      <c r="D60" s="66">
        <v>56</v>
      </c>
      <c r="E60" s="64"/>
      <c r="F60" s="65">
        <f t="shared" si="0"/>
        <v>0</v>
      </c>
      <c r="G60" s="78" t="s">
        <v>580</v>
      </c>
    </row>
    <row r="61" spans="1:7" s="17" customFormat="1" x14ac:dyDescent="0.35">
      <c r="A61" s="15" t="s">
        <v>349</v>
      </c>
      <c r="B61" s="12" t="s">
        <v>71</v>
      </c>
      <c r="C61" s="6" t="s">
        <v>4</v>
      </c>
      <c r="D61" s="66">
        <v>56.56</v>
      </c>
      <c r="E61" s="64"/>
      <c r="F61" s="65">
        <f t="shared" si="0"/>
        <v>0</v>
      </c>
      <c r="G61" s="78" t="s">
        <v>690</v>
      </c>
    </row>
    <row r="62" spans="1:7" s="17" customFormat="1" x14ac:dyDescent="0.35">
      <c r="A62" s="15">
        <v>35</v>
      </c>
      <c r="B62" s="12" t="s">
        <v>604</v>
      </c>
      <c r="C62" s="6" t="s">
        <v>4</v>
      </c>
      <c r="D62" s="66">
        <v>56</v>
      </c>
      <c r="E62" s="64"/>
      <c r="F62" s="65">
        <f t="shared" si="0"/>
        <v>0</v>
      </c>
      <c r="G62" s="78" t="s">
        <v>580</v>
      </c>
    </row>
    <row r="63" spans="1:7" s="17" customFormat="1" x14ac:dyDescent="0.35">
      <c r="A63" s="15" t="s">
        <v>350</v>
      </c>
      <c r="B63" s="12" t="s">
        <v>8</v>
      </c>
      <c r="C63" s="6" t="s">
        <v>4</v>
      </c>
      <c r="D63" s="66">
        <v>0.44016000000000005</v>
      </c>
      <c r="E63" s="64"/>
      <c r="F63" s="65">
        <f t="shared" si="0"/>
        <v>0</v>
      </c>
      <c r="G63" s="78" t="s">
        <v>690</v>
      </c>
    </row>
    <row r="64" spans="1:7" s="17" customFormat="1" x14ac:dyDescent="0.35">
      <c r="A64" s="15">
        <v>36</v>
      </c>
      <c r="B64" s="12" t="s">
        <v>605</v>
      </c>
      <c r="C64" s="6" t="s">
        <v>4</v>
      </c>
      <c r="D64" s="66">
        <v>56</v>
      </c>
      <c r="E64" s="64"/>
      <c r="F64" s="65">
        <f t="shared" si="0"/>
        <v>0</v>
      </c>
      <c r="G64" s="78" t="s">
        <v>580</v>
      </c>
    </row>
    <row r="65" spans="1:7" s="17" customFormat="1" x14ac:dyDescent="0.35">
      <c r="A65" s="15" t="s">
        <v>351</v>
      </c>
      <c r="B65" s="12" t="s">
        <v>8</v>
      </c>
      <c r="C65" s="6" t="s">
        <v>16</v>
      </c>
      <c r="D65" s="66">
        <v>5.2640000000000002</v>
      </c>
      <c r="E65" s="64"/>
      <c r="F65" s="65">
        <f t="shared" si="0"/>
        <v>0</v>
      </c>
      <c r="G65" s="78" t="s">
        <v>690</v>
      </c>
    </row>
    <row r="66" spans="1:7" s="17" customFormat="1" x14ac:dyDescent="0.35">
      <c r="A66" s="15">
        <v>37</v>
      </c>
      <c r="B66" s="12" t="s">
        <v>606</v>
      </c>
      <c r="C66" s="6" t="s">
        <v>4</v>
      </c>
      <c r="D66" s="66">
        <v>155</v>
      </c>
      <c r="E66" s="64"/>
      <c r="F66" s="65">
        <f t="shared" si="0"/>
        <v>0</v>
      </c>
      <c r="G66" s="78" t="s">
        <v>580</v>
      </c>
    </row>
    <row r="67" spans="1:7" s="17" customFormat="1" x14ac:dyDescent="0.35">
      <c r="A67" s="15" t="s">
        <v>352</v>
      </c>
      <c r="B67" s="12" t="s">
        <v>72</v>
      </c>
      <c r="C67" s="6" t="s">
        <v>4</v>
      </c>
      <c r="D67" s="66">
        <v>156.55000000000001</v>
      </c>
      <c r="E67" s="64"/>
      <c r="F67" s="65">
        <f t="shared" si="0"/>
        <v>0</v>
      </c>
      <c r="G67" s="78" t="s">
        <v>690</v>
      </c>
    </row>
    <row r="68" spans="1:7" s="17" customFormat="1" x14ac:dyDescent="0.35">
      <c r="A68" s="15">
        <v>38</v>
      </c>
      <c r="B68" s="12" t="s">
        <v>607</v>
      </c>
      <c r="C68" s="6" t="s">
        <v>4</v>
      </c>
      <c r="D68" s="66">
        <v>155</v>
      </c>
      <c r="E68" s="64"/>
      <c r="F68" s="65">
        <f t="shared" si="0"/>
        <v>0</v>
      </c>
      <c r="G68" s="78" t="s">
        <v>580</v>
      </c>
    </row>
    <row r="69" spans="1:7" s="17" customFormat="1" x14ac:dyDescent="0.35">
      <c r="A69" s="15" t="s">
        <v>353</v>
      </c>
      <c r="B69" s="12" t="s">
        <v>8</v>
      </c>
      <c r="C69" s="6" t="s">
        <v>4</v>
      </c>
      <c r="D69" s="66">
        <v>0.30690000000000001</v>
      </c>
      <c r="E69" s="64"/>
      <c r="F69" s="65">
        <f t="shared" si="0"/>
        <v>0</v>
      </c>
      <c r="G69" s="78" t="s">
        <v>690</v>
      </c>
    </row>
    <row r="70" spans="1:7" s="17" customFormat="1" x14ac:dyDescent="0.35">
      <c r="A70" s="15">
        <v>39</v>
      </c>
      <c r="B70" s="12" t="s">
        <v>608</v>
      </c>
      <c r="C70" s="6" t="s">
        <v>4</v>
      </c>
      <c r="D70" s="66">
        <v>155</v>
      </c>
      <c r="E70" s="64"/>
      <c r="F70" s="65">
        <f t="shared" si="0"/>
        <v>0</v>
      </c>
      <c r="G70" s="78" t="s">
        <v>580</v>
      </c>
    </row>
    <row r="71" spans="1:7" s="17" customFormat="1" x14ac:dyDescent="0.35">
      <c r="A71" s="15" t="s">
        <v>354</v>
      </c>
      <c r="B71" s="12" t="s">
        <v>8</v>
      </c>
      <c r="C71" s="6" t="s">
        <v>16</v>
      </c>
      <c r="D71" s="66">
        <v>8.8350000000000009</v>
      </c>
      <c r="E71" s="64"/>
      <c r="F71" s="65">
        <f t="shared" si="0"/>
        <v>0</v>
      </c>
      <c r="G71" s="78" t="s">
        <v>690</v>
      </c>
    </row>
    <row r="72" spans="1:7" s="17" customFormat="1" x14ac:dyDescent="0.35">
      <c r="A72" s="15">
        <v>40</v>
      </c>
      <c r="B72" s="12" t="s">
        <v>609</v>
      </c>
      <c r="C72" s="6" t="s">
        <v>4</v>
      </c>
      <c r="D72" s="66">
        <v>60</v>
      </c>
      <c r="E72" s="64"/>
      <c r="F72" s="65">
        <f t="shared" si="0"/>
        <v>0</v>
      </c>
      <c r="G72" s="78" t="s">
        <v>580</v>
      </c>
    </row>
    <row r="73" spans="1:7" s="17" customFormat="1" x14ac:dyDescent="0.35">
      <c r="A73" s="15" t="s">
        <v>355</v>
      </c>
      <c r="B73" s="12" t="s">
        <v>610</v>
      </c>
      <c r="C73" s="6" t="s">
        <v>4</v>
      </c>
      <c r="D73" s="66">
        <v>60.6</v>
      </c>
      <c r="E73" s="64"/>
      <c r="F73" s="65">
        <f t="shared" si="0"/>
        <v>0</v>
      </c>
      <c r="G73" s="78" t="s">
        <v>690</v>
      </c>
    </row>
    <row r="74" spans="1:7" s="17" customFormat="1" x14ac:dyDescent="0.35">
      <c r="A74" s="15">
        <v>41</v>
      </c>
      <c r="B74" s="12" t="s">
        <v>611</v>
      </c>
      <c r="C74" s="6" t="s">
        <v>4</v>
      </c>
      <c r="D74" s="66">
        <v>60</v>
      </c>
      <c r="E74" s="64"/>
      <c r="F74" s="65">
        <f t="shared" ref="F74:F89" si="1">E74*D74</f>
        <v>0</v>
      </c>
      <c r="G74" s="78" t="s">
        <v>580</v>
      </c>
    </row>
    <row r="75" spans="1:7" s="17" customFormat="1" x14ac:dyDescent="0.35">
      <c r="A75" s="15" t="s">
        <v>356</v>
      </c>
      <c r="B75" s="12" t="s">
        <v>8</v>
      </c>
      <c r="C75" s="6" t="s">
        <v>4</v>
      </c>
      <c r="D75" s="66">
        <v>0.1188</v>
      </c>
      <c r="E75" s="64"/>
      <c r="F75" s="65">
        <f t="shared" si="1"/>
        <v>0</v>
      </c>
      <c r="G75" s="78" t="s">
        <v>690</v>
      </c>
    </row>
    <row r="76" spans="1:7" s="17" customFormat="1" x14ac:dyDescent="0.35">
      <c r="A76" s="15">
        <v>42</v>
      </c>
      <c r="B76" s="12" t="s">
        <v>612</v>
      </c>
      <c r="C76" s="6" t="s">
        <v>4</v>
      </c>
      <c r="D76" s="66">
        <v>60</v>
      </c>
      <c r="E76" s="64"/>
      <c r="F76" s="65">
        <f t="shared" si="1"/>
        <v>0</v>
      </c>
      <c r="G76" s="78" t="s">
        <v>580</v>
      </c>
    </row>
    <row r="77" spans="1:7" s="17" customFormat="1" x14ac:dyDescent="0.35">
      <c r="A77" s="15" t="s">
        <v>357</v>
      </c>
      <c r="B77" s="12" t="s">
        <v>8</v>
      </c>
      <c r="C77" s="6" t="s">
        <v>16</v>
      </c>
      <c r="D77" s="66">
        <v>1.8660000000000001</v>
      </c>
      <c r="E77" s="64"/>
      <c r="F77" s="65">
        <f t="shared" si="1"/>
        <v>0</v>
      </c>
      <c r="G77" s="78" t="s">
        <v>690</v>
      </c>
    </row>
    <row r="78" spans="1:7" s="17" customFormat="1" x14ac:dyDescent="0.35">
      <c r="A78" s="15">
        <v>43</v>
      </c>
      <c r="B78" s="12" t="s">
        <v>613</v>
      </c>
      <c r="C78" s="6" t="s">
        <v>4</v>
      </c>
      <c r="D78" s="66">
        <v>20</v>
      </c>
      <c r="E78" s="64"/>
      <c r="F78" s="65">
        <f t="shared" si="1"/>
        <v>0</v>
      </c>
      <c r="G78" s="78" t="s">
        <v>580</v>
      </c>
    </row>
    <row r="79" spans="1:7" s="17" customFormat="1" x14ac:dyDescent="0.35">
      <c r="A79" s="15" t="s">
        <v>358</v>
      </c>
      <c r="B79" s="12" t="s">
        <v>614</v>
      </c>
      <c r="C79" s="6" t="s">
        <v>4</v>
      </c>
      <c r="D79" s="66">
        <v>20.2</v>
      </c>
      <c r="E79" s="64"/>
      <c r="F79" s="65">
        <f t="shared" si="1"/>
        <v>0</v>
      </c>
      <c r="G79" s="78" t="s">
        <v>690</v>
      </c>
    </row>
    <row r="80" spans="1:7" s="17" customFormat="1" x14ac:dyDescent="0.35">
      <c r="A80" s="15">
        <v>44</v>
      </c>
      <c r="B80" s="12" t="s">
        <v>615</v>
      </c>
      <c r="C80" s="6" t="s">
        <v>4</v>
      </c>
      <c r="D80" s="66">
        <v>20</v>
      </c>
      <c r="E80" s="64"/>
      <c r="F80" s="65">
        <f t="shared" si="1"/>
        <v>0</v>
      </c>
      <c r="G80" s="78" t="s">
        <v>580</v>
      </c>
    </row>
    <row r="81" spans="1:7" s="17" customFormat="1" x14ac:dyDescent="0.35">
      <c r="A81" s="15" t="s">
        <v>275</v>
      </c>
      <c r="B81" s="12" t="s">
        <v>8</v>
      </c>
      <c r="C81" s="6" t="s">
        <v>4</v>
      </c>
      <c r="D81" s="66">
        <v>3.9399999999999998E-2</v>
      </c>
      <c r="E81" s="64"/>
      <c r="F81" s="65">
        <f t="shared" si="1"/>
        <v>0</v>
      </c>
      <c r="G81" s="78" t="s">
        <v>690</v>
      </c>
    </row>
    <row r="82" spans="1:7" s="17" customFormat="1" x14ac:dyDescent="0.35">
      <c r="A82" s="15">
        <v>45</v>
      </c>
      <c r="B82" s="12" t="s">
        <v>616</v>
      </c>
      <c r="C82" s="6" t="s">
        <v>4</v>
      </c>
      <c r="D82" s="66">
        <v>20</v>
      </c>
      <c r="E82" s="64"/>
      <c r="F82" s="65">
        <f t="shared" si="1"/>
        <v>0</v>
      </c>
      <c r="G82" s="78" t="s">
        <v>580</v>
      </c>
    </row>
    <row r="83" spans="1:7" s="17" customFormat="1" x14ac:dyDescent="0.35">
      <c r="A83" s="15" t="s">
        <v>359</v>
      </c>
      <c r="B83" s="12" t="s">
        <v>8</v>
      </c>
      <c r="C83" s="6" t="s">
        <v>16</v>
      </c>
      <c r="D83" s="66">
        <v>0.62200000000000011</v>
      </c>
      <c r="E83" s="64"/>
      <c r="F83" s="65">
        <f t="shared" si="1"/>
        <v>0</v>
      </c>
      <c r="G83" s="78" t="s">
        <v>690</v>
      </c>
    </row>
    <row r="84" spans="1:7" s="17" customFormat="1" x14ac:dyDescent="0.35">
      <c r="A84" s="15">
        <v>46</v>
      </c>
      <c r="B84" s="12" t="s">
        <v>617</v>
      </c>
      <c r="C84" s="6" t="s">
        <v>4</v>
      </c>
      <c r="D84" s="66">
        <v>25</v>
      </c>
      <c r="E84" s="64"/>
      <c r="F84" s="65">
        <f t="shared" si="1"/>
        <v>0</v>
      </c>
      <c r="G84" s="78" t="s">
        <v>580</v>
      </c>
    </row>
    <row r="85" spans="1:7" s="17" customFormat="1" x14ac:dyDescent="0.35">
      <c r="A85" s="15" t="s">
        <v>360</v>
      </c>
      <c r="B85" s="12" t="s">
        <v>618</v>
      </c>
      <c r="C85" s="6" t="s">
        <v>4</v>
      </c>
      <c r="D85" s="66">
        <v>25.25</v>
      </c>
      <c r="E85" s="64"/>
      <c r="F85" s="65">
        <f t="shared" si="1"/>
        <v>0</v>
      </c>
      <c r="G85" s="78" t="s">
        <v>690</v>
      </c>
    </row>
    <row r="86" spans="1:7" s="17" customFormat="1" x14ac:dyDescent="0.35">
      <c r="A86" s="15">
        <v>47</v>
      </c>
      <c r="B86" s="12" t="s">
        <v>619</v>
      </c>
      <c r="C86" s="6" t="s">
        <v>4</v>
      </c>
      <c r="D86" s="66">
        <v>25</v>
      </c>
      <c r="E86" s="64"/>
      <c r="F86" s="65">
        <f t="shared" si="1"/>
        <v>0</v>
      </c>
      <c r="G86" s="78" t="s">
        <v>580</v>
      </c>
    </row>
    <row r="87" spans="1:7" s="17" customFormat="1" x14ac:dyDescent="0.35">
      <c r="A87" s="15" t="s">
        <v>361</v>
      </c>
      <c r="B87" s="12" t="s">
        <v>8</v>
      </c>
      <c r="C87" s="6" t="s">
        <v>4</v>
      </c>
      <c r="D87" s="66">
        <v>4.9250000000000002E-2</v>
      </c>
      <c r="E87" s="64"/>
      <c r="F87" s="65">
        <f t="shared" si="1"/>
        <v>0</v>
      </c>
      <c r="G87" s="78" t="s">
        <v>690</v>
      </c>
    </row>
    <row r="88" spans="1:7" s="17" customFormat="1" x14ac:dyDescent="0.35">
      <c r="A88" s="15">
        <v>48</v>
      </c>
      <c r="B88" s="12" t="s">
        <v>620</v>
      </c>
      <c r="C88" s="6" t="s">
        <v>4</v>
      </c>
      <c r="D88" s="66">
        <v>25</v>
      </c>
      <c r="E88" s="64"/>
      <c r="F88" s="65">
        <f t="shared" si="1"/>
        <v>0</v>
      </c>
      <c r="G88" s="78" t="s">
        <v>580</v>
      </c>
    </row>
    <row r="89" spans="1:7" s="17" customFormat="1" x14ac:dyDescent="0.35">
      <c r="A89" s="15" t="s">
        <v>362</v>
      </c>
      <c r="B89" s="12" t="s">
        <v>8</v>
      </c>
      <c r="C89" s="6" t="s">
        <v>16</v>
      </c>
      <c r="D89" s="66">
        <v>0.77750000000000008</v>
      </c>
      <c r="E89" s="64"/>
      <c r="F89" s="65">
        <f t="shared" si="1"/>
        <v>0</v>
      </c>
      <c r="G89" s="78" t="s">
        <v>690</v>
      </c>
    </row>
    <row r="90" spans="1:7" s="17" customFormat="1" x14ac:dyDescent="0.35">
      <c r="A90" s="15">
        <v>49</v>
      </c>
      <c r="B90" s="12" t="s">
        <v>621</v>
      </c>
      <c r="C90" s="6" t="s">
        <v>4</v>
      </c>
      <c r="D90" s="66">
        <v>46</v>
      </c>
      <c r="E90" s="64"/>
      <c r="F90" s="66">
        <f>E90*D90</f>
        <v>0</v>
      </c>
      <c r="G90" s="78" t="s">
        <v>580</v>
      </c>
    </row>
    <row r="91" spans="1:7" s="17" customFormat="1" x14ac:dyDescent="0.35">
      <c r="A91" s="15" t="s">
        <v>363</v>
      </c>
      <c r="B91" s="12" t="s">
        <v>622</v>
      </c>
      <c r="C91" s="6" t="s">
        <v>4</v>
      </c>
      <c r="D91" s="66">
        <v>46.46</v>
      </c>
      <c r="E91" s="64"/>
      <c r="F91" s="66">
        <f t="shared" ref="F91:F154" si="2">E91*D91</f>
        <v>0</v>
      </c>
      <c r="G91" s="78" t="s">
        <v>690</v>
      </c>
    </row>
    <row r="92" spans="1:7" s="17" customFormat="1" x14ac:dyDescent="0.35">
      <c r="A92" s="15">
        <v>50</v>
      </c>
      <c r="B92" s="12" t="s">
        <v>623</v>
      </c>
      <c r="C92" s="6" t="s">
        <v>4</v>
      </c>
      <c r="D92" s="66">
        <v>46</v>
      </c>
      <c r="E92" s="64"/>
      <c r="F92" s="66">
        <f t="shared" si="2"/>
        <v>0</v>
      </c>
      <c r="G92" s="78" t="s">
        <v>580</v>
      </c>
    </row>
    <row r="93" spans="1:7" s="17" customFormat="1" x14ac:dyDescent="0.35">
      <c r="A93" s="15" t="s">
        <v>364</v>
      </c>
      <c r="B93" s="12" t="s">
        <v>8</v>
      </c>
      <c r="C93" s="6" t="s">
        <v>4</v>
      </c>
      <c r="D93" s="66">
        <v>9.0619999999999992E-2</v>
      </c>
      <c r="E93" s="64"/>
      <c r="F93" s="66">
        <f t="shared" si="2"/>
        <v>0</v>
      </c>
      <c r="G93" s="78" t="s">
        <v>690</v>
      </c>
    </row>
    <row r="94" spans="1:7" s="17" customFormat="1" x14ac:dyDescent="0.35">
      <c r="A94" s="15">
        <v>51</v>
      </c>
      <c r="B94" s="12" t="s">
        <v>624</v>
      </c>
      <c r="C94" s="6" t="s">
        <v>4</v>
      </c>
      <c r="D94" s="66">
        <v>46</v>
      </c>
      <c r="E94" s="64"/>
      <c r="F94" s="66">
        <f t="shared" si="2"/>
        <v>0</v>
      </c>
      <c r="G94" s="78" t="s">
        <v>580</v>
      </c>
    </row>
    <row r="95" spans="1:7" s="17" customFormat="1" x14ac:dyDescent="0.35">
      <c r="A95" s="15" t="s">
        <v>365</v>
      </c>
      <c r="B95" s="12" t="s">
        <v>8</v>
      </c>
      <c r="C95" s="6" t="s">
        <v>16</v>
      </c>
      <c r="D95" s="66">
        <v>1.4306000000000001</v>
      </c>
      <c r="E95" s="64"/>
      <c r="F95" s="66">
        <f t="shared" si="2"/>
        <v>0</v>
      </c>
      <c r="G95" s="78" t="s">
        <v>690</v>
      </c>
    </row>
    <row r="96" spans="1:7" x14ac:dyDescent="0.35">
      <c r="A96" s="32" t="s">
        <v>296</v>
      </c>
      <c r="B96" s="45" t="s">
        <v>44</v>
      </c>
      <c r="C96" s="11" t="s">
        <v>4</v>
      </c>
      <c r="D96" s="66">
        <v>1119</v>
      </c>
      <c r="E96" s="64"/>
      <c r="F96" s="66">
        <f t="shared" si="2"/>
        <v>0</v>
      </c>
      <c r="G96" s="78" t="s">
        <v>580</v>
      </c>
    </row>
    <row r="97" spans="1:7" s="17" customFormat="1" x14ac:dyDescent="0.35">
      <c r="A97" s="16" t="s">
        <v>366</v>
      </c>
      <c r="B97" s="46" t="s">
        <v>43</v>
      </c>
      <c r="C97" s="6"/>
      <c r="D97" s="66">
        <v>1119</v>
      </c>
      <c r="E97" s="64"/>
      <c r="F97" s="66">
        <f t="shared" si="2"/>
        <v>0</v>
      </c>
      <c r="G97" s="78" t="s">
        <v>579</v>
      </c>
    </row>
    <row r="98" spans="1:7" s="17" customFormat="1" x14ac:dyDescent="0.35">
      <c r="A98" s="16" t="s">
        <v>297</v>
      </c>
      <c r="B98" s="12" t="s">
        <v>625</v>
      </c>
      <c r="C98" s="6" t="s">
        <v>12</v>
      </c>
      <c r="D98" s="64">
        <v>9.09</v>
      </c>
      <c r="E98" s="64"/>
      <c r="F98" s="66">
        <f t="shared" si="2"/>
        <v>0</v>
      </c>
      <c r="G98" s="78" t="s">
        <v>580</v>
      </c>
    </row>
    <row r="99" spans="1:7" s="17" customFormat="1" x14ac:dyDescent="0.35">
      <c r="A99" s="13" t="s">
        <v>367</v>
      </c>
      <c r="B99" s="54" t="s">
        <v>626</v>
      </c>
      <c r="C99" s="14" t="s">
        <v>10</v>
      </c>
      <c r="D99" s="66">
        <v>2</v>
      </c>
      <c r="E99" s="64"/>
      <c r="F99" s="66">
        <f t="shared" si="2"/>
        <v>0</v>
      </c>
      <c r="G99" s="78" t="s">
        <v>579</v>
      </c>
    </row>
    <row r="100" spans="1:7" s="17" customFormat="1" x14ac:dyDescent="0.35">
      <c r="A100" s="13" t="s">
        <v>369</v>
      </c>
      <c r="B100" s="54" t="s">
        <v>627</v>
      </c>
      <c r="C100" s="14" t="s">
        <v>10</v>
      </c>
      <c r="D100" s="66">
        <v>2</v>
      </c>
      <c r="E100" s="64"/>
      <c r="F100" s="66">
        <f t="shared" si="2"/>
        <v>0</v>
      </c>
      <c r="G100" s="78" t="s">
        <v>579</v>
      </c>
    </row>
    <row r="101" spans="1:7" s="17" customFormat="1" x14ac:dyDescent="0.35">
      <c r="A101" s="13" t="s">
        <v>371</v>
      </c>
      <c r="B101" s="54" t="s">
        <v>628</v>
      </c>
      <c r="C101" s="14" t="s">
        <v>10</v>
      </c>
      <c r="D101" s="66">
        <v>2</v>
      </c>
      <c r="E101" s="64"/>
      <c r="F101" s="66">
        <f t="shared" si="2"/>
        <v>0</v>
      </c>
      <c r="G101" s="78" t="s">
        <v>579</v>
      </c>
    </row>
    <row r="102" spans="1:7" s="17" customFormat="1" x14ac:dyDescent="0.35">
      <c r="A102" s="13" t="s">
        <v>372</v>
      </c>
      <c r="B102" s="54" t="s">
        <v>629</v>
      </c>
      <c r="C102" s="14" t="s">
        <v>10</v>
      </c>
      <c r="D102" s="66">
        <v>2</v>
      </c>
      <c r="E102" s="64"/>
      <c r="F102" s="66">
        <f t="shared" si="2"/>
        <v>0</v>
      </c>
      <c r="G102" s="78" t="s">
        <v>579</v>
      </c>
    </row>
    <row r="103" spans="1:7" s="17" customFormat="1" x14ac:dyDescent="0.35">
      <c r="A103" s="13" t="s">
        <v>368</v>
      </c>
      <c r="B103" s="12" t="s">
        <v>630</v>
      </c>
      <c r="C103" s="6" t="s">
        <v>10</v>
      </c>
      <c r="D103" s="66">
        <v>2</v>
      </c>
      <c r="E103" s="64"/>
      <c r="F103" s="66">
        <f t="shared" si="2"/>
        <v>0</v>
      </c>
      <c r="G103" s="78" t="s">
        <v>690</v>
      </c>
    </row>
    <row r="104" spans="1:7" s="17" customFormat="1" x14ac:dyDescent="0.35">
      <c r="A104" s="13" t="s">
        <v>370</v>
      </c>
      <c r="B104" s="47" t="s">
        <v>631</v>
      </c>
      <c r="C104" s="14" t="s">
        <v>12</v>
      </c>
      <c r="D104" s="66">
        <v>0.8090099999999999</v>
      </c>
      <c r="E104" s="64"/>
      <c r="F104" s="66">
        <f t="shared" si="2"/>
        <v>0</v>
      </c>
      <c r="G104" s="78" t="s">
        <v>579</v>
      </c>
    </row>
    <row r="105" spans="1:7" s="17" customFormat="1" x14ac:dyDescent="0.35">
      <c r="A105" s="13" t="s">
        <v>373</v>
      </c>
      <c r="B105" s="47" t="s">
        <v>632</v>
      </c>
      <c r="C105" s="14" t="s">
        <v>14</v>
      </c>
      <c r="D105" s="66">
        <v>2.6697329999999995</v>
      </c>
      <c r="E105" s="64"/>
      <c r="F105" s="66">
        <f t="shared" si="2"/>
        <v>0</v>
      </c>
      <c r="G105" s="78" t="s">
        <v>579</v>
      </c>
    </row>
    <row r="106" spans="1:7" s="17" customFormat="1" x14ac:dyDescent="0.35">
      <c r="A106" s="16" t="s">
        <v>298</v>
      </c>
      <c r="B106" s="12" t="s">
        <v>633</v>
      </c>
      <c r="C106" s="6" t="s">
        <v>12</v>
      </c>
      <c r="D106" s="64">
        <v>21.125</v>
      </c>
      <c r="E106" s="64"/>
      <c r="F106" s="66">
        <f t="shared" si="2"/>
        <v>0</v>
      </c>
      <c r="G106" s="78" t="s">
        <v>580</v>
      </c>
    </row>
    <row r="107" spans="1:7" s="17" customFormat="1" x14ac:dyDescent="0.35">
      <c r="A107" s="13" t="s">
        <v>374</v>
      </c>
      <c r="B107" s="54" t="s">
        <v>634</v>
      </c>
      <c r="C107" s="14" t="s">
        <v>10</v>
      </c>
      <c r="D107" s="66">
        <v>13</v>
      </c>
      <c r="E107" s="64"/>
      <c r="F107" s="66">
        <f t="shared" si="2"/>
        <v>0</v>
      </c>
      <c r="G107" s="78" t="s">
        <v>579</v>
      </c>
    </row>
    <row r="108" spans="1:7" s="17" customFormat="1" x14ac:dyDescent="0.35">
      <c r="A108" s="13" t="s">
        <v>376</v>
      </c>
      <c r="B108" s="54" t="s">
        <v>635</v>
      </c>
      <c r="C108" s="14" t="s">
        <v>10</v>
      </c>
      <c r="D108" s="66">
        <v>13</v>
      </c>
      <c r="E108" s="64"/>
      <c r="F108" s="66">
        <f t="shared" si="2"/>
        <v>0</v>
      </c>
      <c r="G108" s="78" t="s">
        <v>579</v>
      </c>
    </row>
    <row r="109" spans="1:7" s="17" customFormat="1" x14ac:dyDescent="0.35">
      <c r="A109" s="13" t="s">
        <v>377</v>
      </c>
      <c r="B109" s="54" t="s">
        <v>636</v>
      </c>
      <c r="C109" s="14" t="s">
        <v>10</v>
      </c>
      <c r="D109" s="66">
        <v>13</v>
      </c>
      <c r="E109" s="64"/>
      <c r="F109" s="66">
        <f t="shared" si="2"/>
        <v>0</v>
      </c>
      <c r="G109" s="78" t="s">
        <v>579</v>
      </c>
    </row>
    <row r="110" spans="1:7" s="17" customFormat="1" x14ac:dyDescent="0.35">
      <c r="A110" s="13" t="s">
        <v>378</v>
      </c>
      <c r="B110" s="54" t="s">
        <v>637</v>
      </c>
      <c r="C110" s="14" t="s">
        <v>10</v>
      </c>
      <c r="D110" s="66">
        <v>13</v>
      </c>
      <c r="E110" s="64"/>
      <c r="F110" s="66">
        <f t="shared" si="2"/>
        <v>0</v>
      </c>
      <c r="G110" s="78" t="s">
        <v>579</v>
      </c>
    </row>
    <row r="111" spans="1:7" s="17" customFormat="1" x14ac:dyDescent="0.35">
      <c r="A111" s="13" t="s">
        <v>379</v>
      </c>
      <c r="B111" s="12" t="s">
        <v>630</v>
      </c>
      <c r="C111" s="6" t="s">
        <v>10</v>
      </c>
      <c r="D111" s="66">
        <v>13</v>
      </c>
      <c r="E111" s="64"/>
      <c r="F111" s="66">
        <f t="shared" si="2"/>
        <v>0</v>
      </c>
      <c r="G111" s="78" t="s">
        <v>690</v>
      </c>
    </row>
    <row r="112" spans="1:7" s="17" customFormat="1" x14ac:dyDescent="0.35">
      <c r="A112" s="13" t="s">
        <v>375</v>
      </c>
      <c r="B112" s="47" t="s">
        <v>631</v>
      </c>
      <c r="C112" s="14" t="s">
        <v>12</v>
      </c>
      <c r="D112" s="66">
        <v>1.8801249999999998</v>
      </c>
      <c r="E112" s="64"/>
      <c r="F112" s="66">
        <f t="shared" si="2"/>
        <v>0</v>
      </c>
      <c r="G112" s="78" t="s">
        <v>579</v>
      </c>
    </row>
    <row r="113" spans="1:7" s="17" customFormat="1" x14ac:dyDescent="0.35">
      <c r="A113" s="13" t="s">
        <v>380</v>
      </c>
      <c r="B113" s="47" t="s">
        <v>632</v>
      </c>
      <c r="C113" s="14" t="s">
        <v>14</v>
      </c>
      <c r="D113" s="66">
        <v>6.2044124999999992</v>
      </c>
      <c r="E113" s="64"/>
      <c r="F113" s="66">
        <f t="shared" si="2"/>
        <v>0</v>
      </c>
      <c r="G113" s="78" t="s">
        <v>579</v>
      </c>
    </row>
    <row r="114" spans="1:7" s="17" customFormat="1" x14ac:dyDescent="0.35">
      <c r="A114" s="13" t="s">
        <v>299</v>
      </c>
      <c r="B114" s="12" t="s">
        <v>638</v>
      </c>
      <c r="C114" s="14" t="s">
        <v>12</v>
      </c>
      <c r="D114" s="64">
        <v>3.9250000000000003</v>
      </c>
      <c r="E114" s="64"/>
      <c r="F114" s="66">
        <f t="shared" si="2"/>
        <v>0</v>
      </c>
      <c r="G114" s="78" t="s">
        <v>580</v>
      </c>
    </row>
    <row r="115" spans="1:7" s="17" customFormat="1" x14ac:dyDescent="0.35">
      <c r="A115" s="13" t="s">
        <v>381</v>
      </c>
      <c r="B115" s="54" t="s">
        <v>639</v>
      </c>
      <c r="C115" s="14" t="s">
        <v>10</v>
      </c>
      <c r="D115" s="66">
        <v>5</v>
      </c>
      <c r="E115" s="64"/>
      <c r="F115" s="66">
        <f t="shared" si="2"/>
        <v>0</v>
      </c>
      <c r="G115" s="78" t="s">
        <v>579</v>
      </c>
    </row>
    <row r="116" spans="1:7" s="17" customFormat="1" x14ac:dyDescent="0.35">
      <c r="A116" s="13" t="s">
        <v>382</v>
      </c>
      <c r="B116" s="54" t="s">
        <v>640</v>
      </c>
      <c r="C116" s="14" t="s">
        <v>10</v>
      </c>
      <c r="D116" s="66">
        <v>5</v>
      </c>
      <c r="E116" s="64"/>
      <c r="F116" s="66">
        <f t="shared" si="2"/>
        <v>0</v>
      </c>
      <c r="G116" s="78" t="s">
        <v>579</v>
      </c>
    </row>
    <row r="117" spans="1:7" s="17" customFormat="1" x14ac:dyDescent="0.35">
      <c r="A117" s="13" t="s">
        <v>383</v>
      </c>
      <c r="B117" s="47" t="s">
        <v>641</v>
      </c>
      <c r="C117" s="14" t="s">
        <v>10</v>
      </c>
      <c r="D117" s="66">
        <v>5</v>
      </c>
      <c r="E117" s="64"/>
      <c r="F117" s="66">
        <f t="shared" si="2"/>
        <v>0</v>
      </c>
      <c r="G117" s="78" t="s">
        <v>579</v>
      </c>
    </row>
    <row r="118" spans="1:7" s="17" customFormat="1" x14ac:dyDescent="0.35">
      <c r="A118" s="13" t="s">
        <v>384</v>
      </c>
      <c r="B118" s="44" t="s">
        <v>642</v>
      </c>
      <c r="C118" s="6" t="s">
        <v>10</v>
      </c>
      <c r="D118" s="66">
        <v>5</v>
      </c>
      <c r="E118" s="64"/>
      <c r="F118" s="66">
        <f t="shared" si="2"/>
        <v>0</v>
      </c>
      <c r="G118" s="78" t="s">
        <v>579</v>
      </c>
    </row>
    <row r="119" spans="1:7" s="17" customFormat="1" x14ac:dyDescent="0.35">
      <c r="A119" s="13" t="s">
        <v>385</v>
      </c>
      <c r="B119" s="12" t="s">
        <v>643</v>
      </c>
      <c r="C119" s="6" t="s">
        <v>10</v>
      </c>
      <c r="D119" s="66">
        <v>5</v>
      </c>
      <c r="E119" s="64"/>
      <c r="F119" s="66">
        <f t="shared" si="2"/>
        <v>0</v>
      </c>
      <c r="G119" s="78" t="s">
        <v>690</v>
      </c>
    </row>
    <row r="120" spans="1:7" s="17" customFormat="1" x14ac:dyDescent="0.35">
      <c r="A120" s="13" t="s">
        <v>386</v>
      </c>
      <c r="B120" s="47" t="s">
        <v>631</v>
      </c>
      <c r="C120" s="14" t="s">
        <v>12</v>
      </c>
      <c r="D120" s="64">
        <v>0.349325</v>
      </c>
      <c r="E120" s="64"/>
      <c r="F120" s="66">
        <f t="shared" si="2"/>
        <v>0</v>
      </c>
      <c r="G120" s="78" t="s">
        <v>579</v>
      </c>
    </row>
    <row r="121" spans="1:7" s="17" customFormat="1" x14ac:dyDescent="0.35">
      <c r="A121" s="13" t="s">
        <v>387</v>
      </c>
      <c r="B121" s="47" t="s">
        <v>632</v>
      </c>
      <c r="C121" s="14" t="s">
        <v>14</v>
      </c>
      <c r="D121" s="64">
        <v>3.4932499999999997</v>
      </c>
      <c r="E121" s="64"/>
      <c r="F121" s="66">
        <f t="shared" si="2"/>
        <v>0</v>
      </c>
      <c r="G121" s="78" t="s">
        <v>579</v>
      </c>
    </row>
    <row r="122" spans="1:7" s="17" customFormat="1" ht="16.5" x14ac:dyDescent="0.35">
      <c r="A122" s="16" t="s">
        <v>300</v>
      </c>
      <c r="B122" s="12" t="s">
        <v>644</v>
      </c>
      <c r="C122" s="11" t="s">
        <v>577</v>
      </c>
      <c r="D122" s="66">
        <v>371.1</v>
      </c>
      <c r="E122" s="64"/>
      <c r="F122" s="66">
        <f t="shared" si="2"/>
        <v>0</v>
      </c>
      <c r="G122" s="78" t="s">
        <v>580</v>
      </c>
    </row>
    <row r="123" spans="1:7" s="17" customFormat="1" x14ac:dyDescent="0.35">
      <c r="A123" s="16" t="s">
        <v>388</v>
      </c>
      <c r="B123" s="12" t="s">
        <v>645</v>
      </c>
      <c r="C123" s="6" t="s">
        <v>11</v>
      </c>
      <c r="D123" s="66">
        <v>0.89063999999999999</v>
      </c>
      <c r="E123" s="64"/>
      <c r="F123" s="66">
        <f t="shared" si="2"/>
        <v>0</v>
      </c>
      <c r="G123" s="78" t="s">
        <v>579</v>
      </c>
    </row>
    <row r="124" spans="1:7" x14ac:dyDescent="0.35">
      <c r="A124" s="32" t="s">
        <v>301</v>
      </c>
      <c r="B124" s="45" t="s">
        <v>48</v>
      </c>
      <c r="C124" s="11" t="s">
        <v>15</v>
      </c>
      <c r="D124" s="66">
        <v>7.5</v>
      </c>
      <c r="E124" s="64"/>
      <c r="F124" s="66">
        <f t="shared" si="2"/>
        <v>0</v>
      </c>
      <c r="G124" s="78" t="s">
        <v>580</v>
      </c>
    </row>
    <row r="125" spans="1:7" x14ac:dyDescent="0.35">
      <c r="A125" s="32" t="s">
        <v>389</v>
      </c>
      <c r="B125" s="45" t="s">
        <v>49</v>
      </c>
      <c r="C125" s="11" t="s">
        <v>14</v>
      </c>
      <c r="D125" s="66">
        <v>3</v>
      </c>
      <c r="E125" s="64"/>
      <c r="F125" s="66">
        <f t="shared" si="2"/>
        <v>0</v>
      </c>
      <c r="G125" s="78" t="s">
        <v>579</v>
      </c>
    </row>
    <row r="126" spans="1:7" s="17" customFormat="1" x14ac:dyDescent="0.35">
      <c r="A126" s="15">
        <v>58</v>
      </c>
      <c r="B126" s="12" t="s">
        <v>73</v>
      </c>
      <c r="C126" s="6" t="s">
        <v>11</v>
      </c>
      <c r="D126" s="66">
        <v>8.5499999999999986E-3</v>
      </c>
      <c r="E126" s="64"/>
      <c r="F126" s="66">
        <f t="shared" si="2"/>
        <v>0</v>
      </c>
      <c r="G126" s="78" t="s">
        <v>580</v>
      </c>
    </row>
    <row r="127" spans="1:7" s="17" customFormat="1" x14ac:dyDescent="0.35">
      <c r="A127" s="15" t="s">
        <v>390</v>
      </c>
      <c r="B127" s="12" t="s">
        <v>74</v>
      </c>
      <c r="C127" s="6" t="s">
        <v>10</v>
      </c>
      <c r="D127" s="66">
        <v>1</v>
      </c>
      <c r="E127" s="64"/>
      <c r="F127" s="66">
        <f t="shared" si="2"/>
        <v>0</v>
      </c>
      <c r="G127" s="78" t="s">
        <v>579</v>
      </c>
    </row>
    <row r="128" spans="1:7" s="17" customFormat="1" x14ac:dyDescent="0.35">
      <c r="A128" s="15">
        <v>59</v>
      </c>
      <c r="B128" s="12" t="s">
        <v>76</v>
      </c>
      <c r="C128" s="6" t="s">
        <v>10</v>
      </c>
      <c r="D128" s="66">
        <v>1</v>
      </c>
      <c r="E128" s="64"/>
      <c r="F128" s="66">
        <f t="shared" si="2"/>
        <v>0</v>
      </c>
      <c r="G128" s="78" t="s">
        <v>580</v>
      </c>
    </row>
    <row r="129" spans="1:7" s="17" customFormat="1" x14ac:dyDescent="0.35">
      <c r="A129" s="15" t="s">
        <v>391</v>
      </c>
      <c r="B129" s="12" t="s">
        <v>75</v>
      </c>
      <c r="C129" s="6" t="s">
        <v>10</v>
      </c>
      <c r="D129" s="66">
        <v>1</v>
      </c>
      <c r="E129" s="64"/>
      <c r="F129" s="66">
        <f t="shared" si="2"/>
        <v>0</v>
      </c>
      <c r="G129" s="78" t="s">
        <v>579</v>
      </c>
    </row>
    <row r="130" spans="1:7" s="17" customFormat="1" x14ac:dyDescent="0.35">
      <c r="A130" s="15">
        <v>60</v>
      </c>
      <c r="B130" s="12" t="s">
        <v>78</v>
      </c>
      <c r="C130" s="6" t="s">
        <v>17</v>
      </c>
      <c r="D130" s="66">
        <v>5</v>
      </c>
      <c r="E130" s="64"/>
      <c r="F130" s="66">
        <f t="shared" si="2"/>
        <v>0</v>
      </c>
      <c r="G130" s="78" t="s">
        <v>580</v>
      </c>
    </row>
    <row r="131" spans="1:7" s="17" customFormat="1" x14ac:dyDescent="0.35">
      <c r="A131" s="15" t="s">
        <v>392</v>
      </c>
      <c r="B131" s="12" t="s">
        <v>80</v>
      </c>
      <c r="C131" s="6" t="s">
        <v>17</v>
      </c>
      <c r="D131" s="66">
        <v>5</v>
      </c>
      <c r="E131" s="64"/>
      <c r="F131" s="66">
        <f t="shared" si="2"/>
        <v>0</v>
      </c>
      <c r="G131" s="78" t="s">
        <v>690</v>
      </c>
    </row>
    <row r="132" spans="1:7" s="17" customFormat="1" x14ac:dyDescent="0.35">
      <c r="A132" s="15" t="s">
        <v>393</v>
      </c>
      <c r="B132" s="12" t="s">
        <v>77</v>
      </c>
      <c r="C132" s="6" t="s">
        <v>17</v>
      </c>
      <c r="D132" s="66">
        <v>5</v>
      </c>
      <c r="E132" s="64"/>
      <c r="F132" s="66">
        <f t="shared" si="2"/>
        <v>0</v>
      </c>
      <c r="G132" s="78" t="s">
        <v>579</v>
      </c>
    </row>
    <row r="133" spans="1:7" s="17" customFormat="1" x14ac:dyDescent="0.35">
      <c r="A133" s="15">
        <v>61</v>
      </c>
      <c r="B133" s="12" t="s">
        <v>79</v>
      </c>
      <c r="C133" s="6" t="s">
        <v>17</v>
      </c>
      <c r="D133" s="66">
        <v>2</v>
      </c>
      <c r="E133" s="64"/>
      <c r="F133" s="66">
        <f t="shared" si="2"/>
        <v>0</v>
      </c>
      <c r="G133" s="78" t="s">
        <v>580</v>
      </c>
    </row>
    <row r="134" spans="1:7" s="17" customFormat="1" x14ac:dyDescent="0.35">
      <c r="A134" s="15" t="s">
        <v>394</v>
      </c>
      <c r="B134" s="12" t="s">
        <v>81</v>
      </c>
      <c r="C134" s="6" t="s">
        <v>17</v>
      </c>
      <c r="D134" s="66">
        <v>2</v>
      </c>
      <c r="E134" s="64"/>
      <c r="F134" s="66">
        <f t="shared" si="2"/>
        <v>0</v>
      </c>
      <c r="G134" s="78" t="s">
        <v>690</v>
      </c>
    </row>
    <row r="135" spans="1:7" s="17" customFormat="1" x14ac:dyDescent="0.35">
      <c r="A135" s="15" t="s">
        <v>395</v>
      </c>
      <c r="B135" s="12" t="s">
        <v>82</v>
      </c>
      <c r="C135" s="6"/>
      <c r="D135" s="66">
        <v>2</v>
      </c>
      <c r="E135" s="64"/>
      <c r="F135" s="66">
        <f t="shared" si="2"/>
        <v>0</v>
      </c>
      <c r="G135" s="78" t="s">
        <v>579</v>
      </c>
    </row>
    <row r="136" spans="1:7" s="17" customFormat="1" x14ac:dyDescent="0.35">
      <c r="A136" s="15">
        <v>62</v>
      </c>
      <c r="B136" s="12" t="s">
        <v>87</v>
      </c>
      <c r="C136" s="6" t="s">
        <v>17</v>
      </c>
      <c r="D136" s="66">
        <v>10</v>
      </c>
      <c r="E136" s="64"/>
      <c r="F136" s="66">
        <f t="shared" si="2"/>
        <v>0</v>
      </c>
      <c r="G136" s="78" t="s">
        <v>580</v>
      </c>
    </row>
    <row r="137" spans="1:7" s="17" customFormat="1" x14ac:dyDescent="0.35">
      <c r="A137" s="15" t="s">
        <v>396</v>
      </c>
      <c r="B137" s="12" t="s">
        <v>83</v>
      </c>
      <c r="C137" s="6" t="s">
        <v>17</v>
      </c>
      <c r="D137" s="66">
        <v>10</v>
      </c>
      <c r="E137" s="64"/>
      <c r="F137" s="66">
        <f t="shared" si="2"/>
        <v>0</v>
      </c>
      <c r="G137" s="78" t="s">
        <v>690</v>
      </c>
    </row>
    <row r="138" spans="1:7" s="17" customFormat="1" x14ac:dyDescent="0.35">
      <c r="A138" s="15" t="s">
        <v>397</v>
      </c>
      <c r="B138" s="12" t="s">
        <v>84</v>
      </c>
      <c r="C138" s="6" t="s">
        <v>17</v>
      </c>
      <c r="D138" s="66">
        <v>10</v>
      </c>
      <c r="E138" s="64"/>
      <c r="F138" s="66">
        <f t="shared" si="2"/>
        <v>0</v>
      </c>
      <c r="G138" s="78" t="s">
        <v>579</v>
      </c>
    </row>
    <row r="139" spans="1:7" s="17" customFormat="1" x14ac:dyDescent="0.35">
      <c r="A139" s="15">
        <v>63</v>
      </c>
      <c r="B139" s="12" t="s">
        <v>88</v>
      </c>
      <c r="C139" s="6" t="s">
        <v>17</v>
      </c>
      <c r="D139" s="66">
        <v>5</v>
      </c>
      <c r="E139" s="64"/>
      <c r="F139" s="66">
        <f t="shared" si="2"/>
        <v>0</v>
      </c>
      <c r="G139" s="78" t="s">
        <v>580</v>
      </c>
    </row>
    <row r="140" spans="1:7" s="17" customFormat="1" x14ac:dyDescent="0.35">
      <c r="A140" s="15" t="s">
        <v>398</v>
      </c>
      <c r="B140" s="12" t="s">
        <v>85</v>
      </c>
      <c r="C140" s="6" t="s">
        <v>17</v>
      </c>
      <c r="D140" s="66">
        <v>5</v>
      </c>
      <c r="E140" s="64"/>
      <c r="F140" s="66">
        <f t="shared" si="2"/>
        <v>0</v>
      </c>
      <c r="G140" s="78" t="s">
        <v>690</v>
      </c>
    </row>
    <row r="141" spans="1:7" s="17" customFormat="1" x14ac:dyDescent="0.35">
      <c r="A141" s="15" t="s">
        <v>399</v>
      </c>
      <c r="B141" s="12" t="s">
        <v>86</v>
      </c>
      <c r="C141" s="6" t="s">
        <v>17</v>
      </c>
      <c r="D141" s="66">
        <v>5</v>
      </c>
      <c r="E141" s="64"/>
      <c r="F141" s="66">
        <f t="shared" si="2"/>
        <v>0</v>
      </c>
      <c r="G141" s="78" t="s">
        <v>579</v>
      </c>
    </row>
    <row r="142" spans="1:7" s="17" customFormat="1" x14ac:dyDescent="0.35">
      <c r="A142" s="15">
        <v>64</v>
      </c>
      <c r="B142" s="12" t="s">
        <v>89</v>
      </c>
      <c r="C142" s="6" t="s">
        <v>17</v>
      </c>
      <c r="D142" s="66">
        <v>6</v>
      </c>
      <c r="E142" s="64"/>
      <c r="F142" s="66">
        <f t="shared" si="2"/>
        <v>0</v>
      </c>
      <c r="G142" s="78" t="s">
        <v>580</v>
      </c>
    </row>
    <row r="143" spans="1:7" s="17" customFormat="1" x14ac:dyDescent="0.35">
      <c r="A143" s="15" t="s">
        <v>400</v>
      </c>
      <c r="B143" s="12" t="s">
        <v>90</v>
      </c>
      <c r="C143" s="6" t="s">
        <v>17</v>
      </c>
      <c r="D143" s="66">
        <v>6</v>
      </c>
      <c r="E143" s="64"/>
      <c r="F143" s="66">
        <f t="shared" si="2"/>
        <v>0</v>
      </c>
      <c r="G143" s="78" t="s">
        <v>690</v>
      </c>
    </row>
    <row r="144" spans="1:7" s="17" customFormat="1" x14ac:dyDescent="0.35">
      <c r="A144" s="15" t="s">
        <v>401</v>
      </c>
      <c r="B144" s="12" t="s">
        <v>91</v>
      </c>
      <c r="C144" s="6" t="s">
        <v>17</v>
      </c>
      <c r="D144" s="66">
        <v>6</v>
      </c>
      <c r="E144" s="64"/>
      <c r="F144" s="66">
        <f t="shared" si="2"/>
        <v>0</v>
      </c>
      <c r="G144" s="78" t="s">
        <v>579</v>
      </c>
    </row>
    <row r="145" spans="1:7" s="17" customFormat="1" x14ac:dyDescent="0.35">
      <c r="A145" s="15">
        <v>65</v>
      </c>
      <c r="B145" s="12" t="s">
        <v>92</v>
      </c>
      <c r="C145" s="6" t="s">
        <v>17</v>
      </c>
      <c r="D145" s="66">
        <v>2</v>
      </c>
      <c r="E145" s="64"/>
      <c r="F145" s="66">
        <f t="shared" si="2"/>
        <v>0</v>
      </c>
      <c r="G145" s="78" t="s">
        <v>580</v>
      </c>
    </row>
    <row r="146" spans="1:7" s="17" customFormat="1" x14ac:dyDescent="0.35">
      <c r="A146" s="15" t="s">
        <v>402</v>
      </c>
      <c r="B146" s="12" t="s">
        <v>94</v>
      </c>
      <c r="C146" s="6" t="s">
        <v>17</v>
      </c>
      <c r="D146" s="66">
        <v>2</v>
      </c>
      <c r="E146" s="64"/>
      <c r="F146" s="66">
        <f t="shared" si="2"/>
        <v>0</v>
      </c>
      <c r="G146" s="78" t="s">
        <v>690</v>
      </c>
    </row>
    <row r="147" spans="1:7" s="17" customFormat="1" x14ac:dyDescent="0.35">
      <c r="A147" s="15" t="s">
        <v>403</v>
      </c>
      <c r="B147" s="12" t="s">
        <v>93</v>
      </c>
      <c r="C147" s="6" t="s">
        <v>17</v>
      </c>
      <c r="D147" s="66">
        <v>2</v>
      </c>
      <c r="E147" s="64"/>
      <c r="F147" s="66">
        <f t="shared" si="2"/>
        <v>0</v>
      </c>
      <c r="G147" s="78" t="s">
        <v>579</v>
      </c>
    </row>
    <row r="148" spans="1:7" s="17" customFormat="1" x14ac:dyDescent="0.35">
      <c r="A148" s="15">
        <v>66</v>
      </c>
      <c r="B148" s="12" t="s">
        <v>56</v>
      </c>
      <c r="C148" s="6" t="s">
        <v>17</v>
      </c>
      <c r="D148" s="66">
        <v>12</v>
      </c>
      <c r="E148" s="64"/>
      <c r="F148" s="66">
        <f t="shared" si="2"/>
        <v>0</v>
      </c>
      <c r="G148" s="78" t="s">
        <v>580</v>
      </c>
    </row>
    <row r="149" spans="1:7" s="17" customFormat="1" x14ac:dyDescent="0.35">
      <c r="A149" s="15" t="s">
        <v>404</v>
      </c>
      <c r="B149" s="12" t="s">
        <v>57</v>
      </c>
      <c r="C149" s="6"/>
      <c r="D149" s="66">
        <v>12</v>
      </c>
      <c r="E149" s="64"/>
      <c r="F149" s="66">
        <f t="shared" si="2"/>
        <v>0</v>
      </c>
      <c r="G149" s="78" t="s">
        <v>690</v>
      </c>
    </row>
    <row r="150" spans="1:7" s="17" customFormat="1" x14ac:dyDescent="0.35">
      <c r="A150" s="15" t="s">
        <v>405</v>
      </c>
      <c r="B150" s="12" t="s">
        <v>58</v>
      </c>
      <c r="C150" s="6"/>
      <c r="D150" s="66">
        <v>12</v>
      </c>
      <c r="E150" s="64"/>
      <c r="F150" s="66">
        <f t="shared" si="2"/>
        <v>0</v>
      </c>
      <c r="G150" s="78" t="s">
        <v>579</v>
      </c>
    </row>
    <row r="151" spans="1:7" s="17" customFormat="1" x14ac:dyDescent="0.35">
      <c r="A151" s="15">
        <v>67</v>
      </c>
      <c r="B151" s="12" t="s">
        <v>96</v>
      </c>
      <c r="C151" s="6" t="s">
        <v>17</v>
      </c>
      <c r="D151" s="66">
        <v>2</v>
      </c>
      <c r="E151" s="64"/>
      <c r="F151" s="66">
        <f t="shared" si="2"/>
        <v>0</v>
      </c>
      <c r="G151" s="78" t="s">
        <v>580</v>
      </c>
    </row>
    <row r="152" spans="1:7" s="17" customFormat="1" x14ac:dyDescent="0.35">
      <c r="A152" s="15" t="s">
        <v>406</v>
      </c>
      <c r="B152" s="12" t="s">
        <v>95</v>
      </c>
      <c r="C152" s="6" t="s">
        <v>17</v>
      </c>
      <c r="D152" s="66">
        <v>2</v>
      </c>
      <c r="E152" s="64"/>
      <c r="F152" s="66">
        <f t="shared" si="2"/>
        <v>0</v>
      </c>
      <c r="G152" s="78" t="s">
        <v>690</v>
      </c>
    </row>
    <row r="153" spans="1:7" s="17" customFormat="1" x14ac:dyDescent="0.35">
      <c r="A153" s="15">
        <v>68</v>
      </c>
      <c r="B153" s="12" t="s">
        <v>98</v>
      </c>
      <c r="C153" s="6" t="s">
        <v>17</v>
      </c>
      <c r="D153" s="66">
        <v>3</v>
      </c>
      <c r="E153" s="64"/>
      <c r="F153" s="66">
        <f t="shared" si="2"/>
        <v>0</v>
      </c>
      <c r="G153" s="78" t="s">
        <v>580</v>
      </c>
    </row>
    <row r="154" spans="1:7" s="17" customFormat="1" x14ac:dyDescent="0.35">
      <c r="A154" s="15" t="s">
        <v>407</v>
      </c>
      <c r="B154" s="12" t="s">
        <v>97</v>
      </c>
      <c r="C154" s="6" t="s">
        <v>17</v>
      </c>
      <c r="D154" s="66">
        <v>3</v>
      </c>
      <c r="E154" s="64"/>
      <c r="F154" s="66">
        <f t="shared" si="2"/>
        <v>0</v>
      </c>
      <c r="G154" s="78" t="s">
        <v>690</v>
      </c>
    </row>
    <row r="155" spans="1:7" s="17" customFormat="1" x14ac:dyDescent="0.35">
      <c r="A155" s="15">
        <v>69</v>
      </c>
      <c r="B155" s="12" t="s">
        <v>100</v>
      </c>
      <c r="C155" s="6" t="s">
        <v>17</v>
      </c>
      <c r="D155" s="66">
        <v>1</v>
      </c>
      <c r="E155" s="64"/>
      <c r="F155" s="66">
        <f t="shared" ref="F155:F218" si="3">E155*D155</f>
        <v>0</v>
      </c>
      <c r="G155" s="78" t="s">
        <v>580</v>
      </c>
    </row>
    <row r="156" spans="1:7" s="17" customFormat="1" x14ac:dyDescent="0.35">
      <c r="A156" s="15" t="s">
        <v>408</v>
      </c>
      <c r="B156" s="12" t="s">
        <v>99</v>
      </c>
      <c r="C156" s="6" t="s">
        <v>17</v>
      </c>
      <c r="D156" s="66">
        <v>1</v>
      </c>
      <c r="E156" s="64"/>
      <c r="F156" s="66">
        <f t="shared" si="3"/>
        <v>0</v>
      </c>
      <c r="G156" s="78" t="s">
        <v>690</v>
      </c>
    </row>
    <row r="157" spans="1:7" s="17" customFormat="1" x14ac:dyDescent="0.35">
      <c r="A157" s="15">
        <v>70</v>
      </c>
      <c r="B157" s="12" t="s">
        <v>102</v>
      </c>
      <c r="C157" s="6" t="s">
        <v>17</v>
      </c>
      <c r="D157" s="66">
        <v>6</v>
      </c>
      <c r="E157" s="64"/>
      <c r="F157" s="66">
        <f t="shared" si="3"/>
        <v>0</v>
      </c>
      <c r="G157" s="78" t="s">
        <v>580</v>
      </c>
    </row>
    <row r="158" spans="1:7" s="17" customFormat="1" x14ac:dyDescent="0.35">
      <c r="A158" s="15" t="s">
        <v>409</v>
      </c>
      <c r="B158" s="12" t="s">
        <v>101</v>
      </c>
      <c r="C158" s="6" t="s">
        <v>17</v>
      </c>
      <c r="D158" s="66">
        <v>6</v>
      </c>
      <c r="E158" s="64"/>
      <c r="F158" s="66">
        <f t="shared" si="3"/>
        <v>0</v>
      </c>
      <c r="G158" s="78" t="s">
        <v>690</v>
      </c>
    </row>
    <row r="159" spans="1:7" s="17" customFormat="1" x14ac:dyDescent="0.35">
      <c r="A159" s="15">
        <v>71</v>
      </c>
      <c r="B159" s="12" t="s">
        <v>104</v>
      </c>
      <c r="C159" s="6" t="s">
        <v>17</v>
      </c>
      <c r="D159" s="66">
        <v>1</v>
      </c>
      <c r="E159" s="64"/>
      <c r="F159" s="66">
        <f t="shared" si="3"/>
        <v>0</v>
      </c>
      <c r="G159" s="78" t="s">
        <v>580</v>
      </c>
    </row>
    <row r="160" spans="1:7" s="17" customFormat="1" x14ac:dyDescent="0.35">
      <c r="A160" s="15" t="s">
        <v>410</v>
      </c>
      <c r="B160" s="12" t="s">
        <v>103</v>
      </c>
      <c r="C160" s="6" t="s">
        <v>17</v>
      </c>
      <c r="D160" s="66">
        <v>1</v>
      </c>
      <c r="E160" s="64"/>
      <c r="F160" s="66">
        <f t="shared" si="3"/>
        <v>0</v>
      </c>
      <c r="G160" s="78" t="s">
        <v>690</v>
      </c>
    </row>
    <row r="161" spans="1:7" s="17" customFormat="1" x14ac:dyDescent="0.35">
      <c r="A161" s="15">
        <v>72</v>
      </c>
      <c r="B161" s="12" t="s">
        <v>105</v>
      </c>
      <c r="C161" s="6" t="s">
        <v>10</v>
      </c>
      <c r="D161" s="66">
        <v>12</v>
      </c>
      <c r="E161" s="64"/>
      <c r="F161" s="66">
        <f t="shared" si="3"/>
        <v>0</v>
      </c>
      <c r="G161" s="78" t="s">
        <v>580</v>
      </c>
    </row>
    <row r="162" spans="1:7" s="17" customFormat="1" x14ac:dyDescent="0.35">
      <c r="A162" s="15" t="s">
        <v>411</v>
      </c>
      <c r="B162" s="12" t="s">
        <v>106</v>
      </c>
      <c r="C162" s="6" t="s">
        <v>10</v>
      </c>
      <c r="D162" s="66">
        <v>12</v>
      </c>
      <c r="E162" s="64"/>
      <c r="F162" s="66">
        <f t="shared" si="3"/>
        <v>0</v>
      </c>
      <c r="G162" s="78" t="s">
        <v>690</v>
      </c>
    </row>
    <row r="163" spans="1:7" s="17" customFormat="1" x14ac:dyDescent="0.35">
      <c r="A163" s="15">
        <v>73</v>
      </c>
      <c r="B163" s="12" t="s">
        <v>107</v>
      </c>
      <c r="C163" s="6" t="s">
        <v>10</v>
      </c>
      <c r="D163" s="66">
        <v>1</v>
      </c>
      <c r="E163" s="64"/>
      <c r="F163" s="66">
        <f t="shared" si="3"/>
        <v>0</v>
      </c>
      <c r="G163" s="78" t="s">
        <v>580</v>
      </c>
    </row>
    <row r="164" spans="1:7" s="17" customFormat="1" x14ac:dyDescent="0.35">
      <c r="A164" s="15" t="s">
        <v>412</v>
      </c>
      <c r="B164" s="12" t="s">
        <v>108</v>
      </c>
      <c r="C164" s="6" t="s">
        <v>10</v>
      </c>
      <c r="D164" s="66">
        <v>1</v>
      </c>
      <c r="E164" s="64"/>
      <c r="F164" s="66">
        <f t="shared" si="3"/>
        <v>0</v>
      </c>
      <c r="G164" s="78" t="s">
        <v>690</v>
      </c>
    </row>
    <row r="165" spans="1:7" s="17" customFormat="1" x14ac:dyDescent="0.35">
      <c r="A165" s="15">
        <v>74</v>
      </c>
      <c r="B165" s="12" t="s">
        <v>646</v>
      </c>
      <c r="C165" s="6" t="s">
        <v>17</v>
      </c>
      <c r="D165" s="66">
        <v>5</v>
      </c>
      <c r="E165" s="64"/>
      <c r="F165" s="66">
        <f t="shared" si="3"/>
        <v>0</v>
      </c>
      <c r="G165" s="78" t="s">
        <v>580</v>
      </c>
    </row>
    <row r="166" spans="1:7" s="17" customFormat="1" x14ac:dyDescent="0.35">
      <c r="A166" s="15" t="s">
        <v>413</v>
      </c>
      <c r="B166" s="12" t="s">
        <v>109</v>
      </c>
      <c r="C166" s="6" t="s">
        <v>17</v>
      </c>
      <c r="D166" s="66">
        <v>5</v>
      </c>
      <c r="E166" s="64"/>
      <c r="F166" s="66">
        <f t="shared" si="3"/>
        <v>0</v>
      </c>
      <c r="G166" s="78" t="s">
        <v>690</v>
      </c>
    </row>
    <row r="167" spans="1:7" s="17" customFormat="1" x14ac:dyDescent="0.35">
      <c r="A167" s="15">
        <v>75</v>
      </c>
      <c r="B167" s="12" t="s">
        <v>647</v>
      </c>
      <c r="C167" s="6" t="s">
        <v>17</v>
      </c>
      <c r="D167" s="66">
        <v>5</v>
      </c>
      <c r="E167" s="64"/>
      <c r="F167" s="66">
        <f t="shared" si="3"/>
        <v>0</v>
      </c>
      <c r="G167" s="78" t="s">
        <v>580</v>
      </c>
    </row>
    <row r="168" spans="1:7" s="17" customFormat="1" x14ac:dyDescent="0.35">
      <c r="A168" s="15" t="s">
        <v>414</v>
      </c>
      <c r="B168" s="12" t="s">
        <v>110</v>
      </c>
      <c r="C168" s="6" t="s">
        <v>17</v>
      </c>
      <c r="D168" s="66">
        <v>5</v>
      </c>
      <c r="E168" s="64"/>
      <c r="F168" s="66">
        <f t="shared" si="3"/>
        <v>0</v>
      </c>
      <c r="G168" s="78" t="s">
        <v>690</v>
      </c>
    </row>
    <row r="169" spans="1:7" s="17" customFormat="1" x14ac:dyDescent="0.35">
      <c r="A169" s="15">
        <v>76</v>
      </c>
      <c r="B169" s="12" t="s">
        <v>648</v>
      </c>
      <c r="C169" s="6" t="s">
        <v>17</v>
      </c>
      <c r="D169" s="66">
        <v>5</v>
      </c>
      <c r="E169" s="64"/>
      <c r="F169" s="66">
        <f t="shared" si="3"/>
        <v>0</v>
      </c>
      <c r="G169" s="78" t="s">
        <v>580</v>
      </c>
    </row>
    <row r="170" spans="1:7" s="17" customFormat="1" x14ac:dyDescent="0.35">
      <c r="A170" s="15" t="s">
        <v>415</v>
      </c>
      <c r="B170" s="12" t="s">
        <v>51</v>
      </c>
      <c r="C170" s="6" t="s">
        <v>17</v>
      </c>
      <c r="D170" s="66">
        <v>5</v>
      </c>
      <c r="E170" s="64"/>
      <c r="F170" s="66">
        <f t="shared" si="3"/>
        <v>0</v>
      </c>
      <c r="G170" s="78" t="s">
        <v>690</v>
      </c>
    </row>
    <row r="171" spans="1:7" s="17" customFormat="1" x14ac:dyDescent="0.35">
      <c r="A171" s="15">
        <v>77</v>
      </c>
      <c r="B171" s="12" t="s">
        <v>112</v>
      </c>
      <c r="C171" s="6" t="s">
        <v>17</v>
      </c>
      <c r="D171" s="66">
        <v>3</v>
      </c>
      <c r="E171" s="64"/>
      <c r="F171" s="66">
        <f t="shared" si="3"/>
        <v>0</v>
      </c>
      <c r="G171" s="78" t="s">
        <v>580</v>
      </c>
    </row>
    <row r="172" spans="1:7" s="17" customFormat="1" x14ac:dyDescent="0.35">
      <c r="A172" s="15" t="s">
        <v>416</v>
      </c>
      <c r="B172" s="12" t="s">
        <v>111</v>
      </c>
      <c r="C172" s="6" t="s">
        <v>17</v>
      </c>
      <c r="D172" s="66">
        <v>3</v>
      </c>
      <c r="E172" s="64"/>
      <c r="F172" s="66">
        <f t="shared" si="3"/>
        <v>0</v>
      </c>
      <c r="G172" s="78" t="s">
        <v>690</v>
      </c>
    </row>
    <row r="173" spans="1:7" s="17" customFormat="1" x14ac:dyDescent="0.35">
      <c r="A173" s="15">
        <v>78</v>
      </c>
      <c r="B173" s="12" t="s">
        <v>113</v>
      </c>
      <c r="C173" s="6" t="s">
        <v>17</v>
      </c>
      <c r="D173" s="66">
        <v>2</v>
      </c>
      <c r="E173" s="64"/>
      <c r="F173" s="66">
        <f t="shared" si="3"/>
        <v>0</v>
      </c>
      <c r="G173" s="78" t="s">
        <v>580</v>
      </c>
    </row>
    <row r="174" spans="1:7" s="17" customFormat="1" x14ac:dyDescent="0.35">
      <c r="A174" s="15" t="s">
        <v>417</v>
      </c>
      <c r="B174" s="12" t="s">
        <v>114</v>
      </c>
      <c r="C174" s="6" t="s">
        <v>17</v>
      </c>
      <c r="D174" s="66">
        <v>2</v>
      </c>
      <c r="E174" s="64"/>
      <c r="F174" s="66">
        <f t="shared" si="3"/>
        <v>0</v>
      </c>
      <c r="G174" s="78" t="s">
        <v>690</v>
      </c>
    </row>
    <row r="175" spans="1:7" s="17" customFormat="1" x14ac:dyDescent="0.35">
      <c r="A175" s="15">
        <v>79</v>
      </c>
      <c r="B175" s="12" t="s">
        <v>649</v>
      </c>
      <c r="C175" s="6" t="s">
        <v>17</v>
      </c>
      <c r="D175" s="66">
        <v>12</v>
      </c>
      <c r="E175" s="64"/>
      <c r="F175" s="66">
        <f t="shared" si="3"/>
        <v>0</v>
      </c>
      <c r="G175" s="78" t="s">
        <v>580</v>
      </c>
    </row>
    <row r="176" spans="1:7" s="17" customFormat="1" x14ac:dyDescent="0.35">
      <c r="A176" s="15" t="s">
        <v>418</v>
      </c>
      <c r="B176" s="12" t="s">
        <v>115</v>
      </c>
      <c r="C176" s="6" t="s">
        <v>17</v>
      </c>
      <c r="D176" s="66">
        <v>12</v>
      </c>
      <c r="E176" s="64"/>
      <c r="F176" s="66">
        <f t="shared" si="3"/>
        <v>0</v>
      </c>
      <c r="G176" s="78" t="s">
        <v>690</v>
      </c>
    </row>
    <row r="177" spans="1:7" s="17" customFormat="1" x14ac:dyDescent="0.35">
      <c r="A177" s="15">
        <v>80</v>
      </c>
      <c r="B177" s="12" t="s">
        <v>116</v>
      </c>
      <c r="C177" s="6" t="s">
        <v>17</v>
      </c>
      <c r="D177" s="66">
        <v>2</v>
      </c>
      <c r="E177" s="64"/>
      <c r="F177" s="66">
        <f t="shared" si="3"/>
        <v>0</v>
      </c>
      <c r="G177" s="78" t="s">
        <v>580</v>
      </c>
    </row>
    <row r="178" spans="1:7" s="17" customFormat="1" x14ac:dyDescent="0.35">
      <c r="A178" s="15" t="s">
        <v>419</v>
      </c>
      <c r="B178" s="12" t="s">
        <v>117</v>
      </c>
      <c r="C178" s="6" t="s">
        <v>17</v>
      </c>
      <c r="D178" s="66">
        <v>2</v>
      </c>
      <c r="E178" s="64"/>
      <c r="F178" s="66">
        <f t="shared" si="3"/>
        <v>0</v>
      </c>
      <c r="G178" s="78" t="s">
        <v>690</v>
      </c>
    </row>
    <row r="179" spans="1:7" s="17" customFormat="1" x14ac:dyDescent="0.35">
      <c r="A179" s="15">
        <v>81</v>
      </c>
      <c r="B179" s="12" t="s">
        <v>119</v>
      </c>
      <c r="C179" s="6" t="s">
        <v>11</v>
      </c>
      <c r="D179" s="66">
        <v>0.22999999999999998</v>
      </c>
      <c r="E179" s="64"/>
      <c r="F179" s="66">
        <f t="shared" si="3"/>
        <v>0</v>
      </c>
      <c r="G179" s="78" t="s">
        <v>580</v>
      </c>
    </row>
    <row r="180" spans="1:7" s="17" customFormat="1" x14ac:dyDescent="0.35">
      <c r="A180" s="15" t="s">
        <v>420</v>
      </c>
      <c r="B180" s="12" t="s">
        <v>118</v>
      </c>
      <c r="C180" s="6" t="s">
        <v>10</v>
      </c>
      <c r="D180" s="66">
        <v>5</v>
      </c>
      <c r="E180" s="64"/>
      <c r="F180" s="66">
        <f t="shared" si="3"/>
        <v>0</v>
      </c>
      <c r="G180" s="78" t="s">
        <v>690</v>
      </c>
    </row>
    <row r="181" spans="1:7" s="17" customFormat="1" x14ac:dyDescent="0.35">
      <c r="A181" s="15">
        <v>82</v>
      </c>
      <c r="B181" s="12" t="s">
        <v>121</v>
      </c>
      <c r="C181" s="6" t="s">
        <v>11</v>
      </c>
      <c r="D181" s="66">
        <v>0.16</v>
      </c>
      <c r="E181" s="64"/>
      <c r="F181" s="66">
        <f t="shared" si="3"/>
        <v>0</v>
      </c>
      <c r="G181" s="78" t="s">
        <v>580</v>
      </c>
    </row>
    <row r="182" spans="1:7" s="17" customFormat="1" x14ac:dyDescent="0.35">
      <c r="A182" s="15" t="s">
        <v>421</v>
      </c>
      <c r="B182" s="12" t="s">
        <v>120</v>
      </c>
      <c r="C182" s="6" t="s">
        <v>10</v>
      </c>
      <c r="D182" s="66">
        <v>5</v>
      </c>
      <c r="E182" s="64"/>
      <c r="F182" s="66">
        <f t="shared" si="3"/>
        <v>0</v>
      </c>
      <c r="G182" s="78" t="s">
        <v>690</v>
      </c>
    </row>
    <row r="183" spans="1:7" s="17" customFormat="1" x14ac:dyDescent="0.35">
      <c r="A183" s="15">
        <v>83</v>
      </c>
      <c r="B183" s="12" t="s">
        <v>53</v>
      </c>
      <c r="C183" s="6" t="s">
        <v>11</v>
      </c>
      <c r="D183" s="66">
        <v>0.02</v>
      </c>
      <c r="E183" s="64"/>
      <c r="F183" s="66">
        <f t="shared" si="3"/>
        <v>0</v>
      </c>
      <c r="G183" s="78" t="s">
        <v>580</v>
      </c>
    </row>
    <row r="184" spans="1:7" s="17" customFormat="1" x14ac:dyDescent="0.35">
      <c r="A184" s="15" t="s">
        <v>422</v>
      </c>
      <c r="B184" s="12" t="s">
        <v>52</v>
      </c>
      <c r="C184" s="6" t="s">
        <v>10</v>
      </c>
      <c r="D184" s="66">
        <v>1</v>
      </c>
      <c r="E184" s="64"/>
      <c r="F184" s="66">
        <f t="shared" si="3"/>
        <v>0</v>
      </c>
      <c r="G184" s="78" t="s">
        <v>690</v>
      </c>
    </row>
    <row r="185" spans="1:7" s="17" customFormat="1" x14ac:dyDescent="0.35">
      <c r="A185" s="15">
        <v>84</v>
      </c>
      <c r="B185" s="12" t="s">
        <v>122</v>
      </c>
      <c r="C185" s="6" t="s">
        <v>15</v>
      </c>
      <c r="D185" s="66">
        <v>1</v>
      </c>
      <c r="E185" s="64"/>
      <c r="F185" s="66">
        <f t="shared" si="3"/>
        <v>0</v>
      </c>
      <c r="G185" s="78" t="s">
        <v>580</v>
      </c>
    </row>
    <row r="186" spans="1:7" s="17" customFormat="1" x14ac:dyDescent="0.35">
      <c r="A186" s="15" t="s">
        <v>423</v>
      </c>
      <c r="B186" s="12" t="s">
        <v>123</v>
      </c>
      <c r="C186" s="6" t="s">
        <v>10</v>
      </c>
      <c r="D186" s="66">
        <v>1</v>
      </c>
      <c r="E186" s="64"/>
      <c r="F186" s="66">
        <f t="shared" si="3"/>
        <v>0</v>
      </c>
      <c r="G186" s="78" t="s">
        <v>690</v>
      </c>
    </row>
    <row r="187" spans="1:7" s="17" customFormat="1" x14ac:dyDescent="0.35">
      <c r="A187" s="15">
        <v>85</v>
      </c>
      <c r="B187" s="12" t="s">
        <v>650</v>
      </c>
      <c r="C187" s="6" t="s">
        <v>12</v>
      </c>
      <c r="D187" s="66">
        <v>5.7000000000000009E-2</v>
      </c>
      <c r="E187" s="64"/>
      <c r="F187" s="66">
        <f t="shared" si="3"/>
        <v>0</v>
      </c>
      <c r="G187" s="78" t="s">
        <v>580</v>
      </c>
    </row>
    <row r="188" spans="1:7" s="17" customFormat="1" x14ac:dyDescent="0.35">
      <c r="A188" s="15" t="s">
        <v>424</v>
      </c>
      <c r="B188" s="12" t="s">
        <v>46</v>
      </c>
      <c r="C188" s="6" t="s">
        <v>12</v>
      </c>
      <c r="D188" s="66">
        <v>5.8140000000000011E-2</v>
      </c>
      <c r="E188" s="64"/>
      <c r="F188" s="66">
        <f t="shared" si="3"/>
        <v>0</v>
      </c>
      <c r="G188" s="78" t="s">
        <v>579</v>
      </c>
    </row>
    <row r="189" spans="1:7" s="17" customFormat="1" x14ac:dyDescent="0.35">
      <c r="A189" s="15" t="s">
        <v>425</v>
      </c>
      <c r="B189" s="12" t="s">
        <v>55</v>
      </c>
      <c r="C189" s="6" t="s">
        <v>12</v>
      </c>
      <c r="D189" s="66">
        <v>1.3680000000000003E-3</v>
      </c>
      <c r="E189" s="64"/>
      <c r="F189" s="66">
        <f t="shared" si="3"/>
        <v>0</v>
      </c>
      <c r="G189" s="78" t="s">
        <v>579</v>
      </c>
    </row>
    <row r="190" spans="1:7" s="17" customFormat="1" x14ac:dyDescent="0.35">
      <c r="A190" s="15">
        <v>86</v>
      </c>
      <c r="B190" s="12" t="s">
        <v>124</v>
      </c>
      <c r="C190" s="6" t="s">
        <v>11</v>
      </c>
      <c r="D190" s="66">
        <v>0.255</v>
      </c>
      <c r="E190" s="64"/>
      <c r="F190" s="66">
        <f t="shared" si="3"/>
        <v>0</v>
      </c>
      <c r="G190" s="78" t="s">
        <v>580</v>
      </c>
    </row>
    <row r="191" spans="1:7" s="17" customFormat="1" x14ac:dyDescent="0.35">
      <c r="A191" s="15" t="s">
        <v>426</v>
      </c>
      <c r="B191" s="12" t="s">
        <v>125</v>
      </c>
      <c r="C191" s="6" t="s">
        <v>10</v>
      </c>
      <c r="D191" s="66">
        <v>6</v>
      </c>
      <c r="E191" s="64"/>
      <c r="F191" s="66">
        <f t="shared" si="3"/>
        <v>0</v>
      </c>
      <c r="G191" s="78" t="s">
        <v>579</v>
      </c>
    </row>
    <row r="192" spans="1:7" s="17" customFormat="1" x14ac:dyDescent="0.35">
      <c r="A192" s="15">
        <v>87</v>
      </c>
      <c r="B192" s="12" t="s">
        <v>126</v>
      </c>
      <c r="C192" s="6" t="s">
        <v>11</v>
      </c>
      <c r="D192" s="66">
        <v>0.40970000000000001</v>
      </c>
      <c r="E192" s="64"/>
      <c r="F192" s="66">
        <f t="shared" si="3"/>
        <v>0</v>
      </c>
      <c r="G192" s="78" t="s">
        <v>580</v>
      </c>
    </row>
    <row r="193" spans="1:7" s="17" customFormat="1" x14ac:dyDescent="0.35">
      <c r="A193" s="15" t="s">
        <v>427</v>
      </c>
      <c r="B193" s="12" t="s">
        <v>127</v>
      </c>
      <c r="C193" s="6" t="s">
        <v>10</v>
      </c>
      <c r="D193" s="66">
        <v>17</v>
      </c>
      <c r="E193" s="64"/>
      <c r="F193" s="66">
        <f t="shared" si="3"/>
        <v>0</v>
      </c>
      <c r="G193" s="78" t="s">
        <v>579</v>
      </c>
    </row>
    <row r="194" spans="1:7" s="17" customFormat="1" x14ac:dyDescent="0.35">
      <c r="A194" s="15">
        <v>88</v>
      </c>
      <c r="B194" s="12" t="s">
        <v>129</v>
      </c>
      <c r="C194" s="6" t="s">
        <v>11</v>
      </c>
      <c r="D194" s="66">
        <v>8.2400000000000001E-2</v>
      </c>
      <c r="E194" s="64"/>
      <c r="F194" s="66">
        <f t="shared" si="3"/>
        <v>0</v>
      </c>
      <c r="G194" s="78" t="s">
        <v>580</v>
      </c>
    </row>
    <row r="195" spans="1:7" s="17" customFormat="1" x14ac:dyDescent="0.35">
      <c r="A195" s="15" t="s">
        <v>428</v>
      </c>
      <c r="B195" s="12" t="s">
        <v>128</v>
      </c>
      <c r="C195" s="6" t="s">
        <v>10</v>
      </c>
      <c r="D195" s="66">
        <v>4</v>
      </c>
      <c r="E195" s="64"/>
      <c r="F195" s="66">
        <f t="shared" si="3"/>
        <v>0</v>
      </c>
      <c r="G195" s="78" t="s">
        <v>579</v>
      </c>
    </row>
    <row r="196" spans="1:7" s="17" customFormat="1" x14ac:dyDescent="0.35">
      <c r="A196" s="15">
        <v>89</v>
      </c>
      <c r="B196" s="12" t="s">
        <v>130</v>
      </c>
      <c r="C196" s="6" t="s">
        <v>11</v>
      </c>
      <c r="D196" s="66">
        <v>0.33149999999999996</v>
      </c>
      <c r="E196" s="64"/>
      <c r="F196" s="66">
        <f t="shared" si="3"/>
        <v>0</v>
      </c>
      <c r="G196" s="78" t="s">
        <v>580</v>
      </c>
    </row>
    <row r="197" spans="1:7" s="17" customFormat="1" x14ac:dyDescent="0.35">
      <c r="A197" s="15" t="s">
        <v>429</v>
      </c>
      <c r="B197" s="12" t="s">
        <v>47</v>
      </c>
      <c r="C197" s="6" t="s">
        <v>10</v>
      </c>
      <c r="D197" s="66">
        <v>13</v>
      </c>
      <c r="E197" s="64"/>
      <c r="F197" s="66">
        <f t="shared" si="3"/>
        <v>0</v>
      </c>
      <c r="G197" s="78" t="s">
        <v>579</v>
      </c>
    </row>
    <row r="198" spans="1:7" s="17" customFormat="1" x14ac:dyDescent="0.35">
      <c r="A198" s="15">
        <v>90</v>
      </c>
      <c r="B198" s="12" t="s">
        <v>132</v>
      </c>
      <c r="C198" s="6" t="s">
        <v>11</v>
      </c>
      <c r="D198" s="66">
        <v>0.32129999999999997</v>
      </c>
      <c r="E198" s="64"/>
      <c r="F198" s="66">
        <f t="shared" si="3"/>
        <v>0</v>
      </c>
      <c r="G198" s="78" t="s">
        <v>580</v>
      </c>
    </row>
    <row r="199" spans="1:7" s="17" customFormat="1" x14ac:dyDescent="0.35">
      <c r="A199" s="15" t="s">
        <v>430</v>
      </c>
      <c r="B199" s="12" t="s">
        <v>131</v>
      </c>
      <c r="C199" s="6" t="s">
        <v>10</v>
      </c>
      <c r="D199" s="66">
        <v>14</v>
      </c>
      <c r="E199" s="64"/>
      <c r="F199" s="66">
        <f t="shared" si="3"/>
        <v>0</v>
      </c>
      <c r="G199" s="78" t="s">
        <v>579</v>
      </c>
    </row>
    <row r="200" spans="1:7" s="17" customFormat="1" x14ac:dyDescent="0.35">
      <c r="A200" s="15">
        <v>91</v>
      </c>
      <c r="B200" s="12" t="s">
        <v>134</v>
      </c>
      <c r="C200" s="6" t="s">
        <v>11</v>
      </c>
      <c r="D200" s="66">
        <v>1.7399999999999999E-2</v>
      </c>
      <c r="E200" s="64"/>
      <c r="F200" s="66">
        <f t="shared" si="3"/>
        <v>0</v>
      </c>
      <c r="G200" s="78" t="s">
        <v>580</v>
      </c>
    </row>
    <row r="201" spans="1:7" s="17" customFormat="1" x14ac:dyDescent="0.35">
      <c r="A201" s="15" t="s">
        <v>431</v>
      </c>
      <c r="B201" s="12" t="s">
        <v>133</v>
      </c>
      <c r="C201" s="6" t="s">
        <v>10</v>
      </c>
      <c r="D201" s="66">
        <v>2</v>
      </c>
      <c r="E201" s="64"/>
      <c r="F201" s="66">
        <f t="shared" si="3"/>
        <v>0</v>
      </c>
      <c r="G201" s="78" t="s">
        <v>579</v>
      </c>
    </row>
    <row r="202" spans="1:7" s="17" customFormat="1" x14ac:dyDescent="0.35">
      <c r="A202" s="16" t="s">
        <v>302</v>
      </c>
      <c r="B202" s="12" t="s">
        <v>45</v>
      </c>
      <c r="C202" s="6" t="s">
        <v>4</v>
      </c>
      <c r="D202" s="66">
        <v>124.3</v>
      </c>
      <c r="E202" s="64"/>
      <c r="F202" s="66">
        <f t="shared" si="3"/>
        <v>0</v>
      </c>
      <c r="G202" s="78" t="s">
        <v>580</v>
      </c>
    </row>
    <row r="203" spans="1:7" s="17" customFormat="1" x14ac:dyDescent="0.35">
      <c r="A203" s="15">
        <v>93</v>
      </c>
      <c r="B203" s="12" t="s">
        <v>135</v>
      </c>
      <c r="C203" s="6" t="s">
        <v>17</v>
      </c>
      <c r="D203" s="66">
        <v>1</v>
      </c>
      <c r="E203" s="64"/>
      <c r="F203" s="66">
        <f t="shared" si="3"/>
        <v>0</v>
      </c>
      <c r="G203" s="78" t="s">
        <v>580</v>
      </c>
    </row>
    <row r="204" spans="1:7" s="17" customFormat="1" x14ac:dyDescent="0.35">
      <c r="A204" s="15" t="s">
        <v>432</v>
      </c>
      <c r="B204" s="12" t="s">
        <v>136</v>
      </c>
      <c r="C204" s="6" t="s">
        <v>17</v>
      </c>
      <c r="D204" s="66">
        <v>1</v>
      </c>
      <c r="E204" s="64"/>
      <c r="F204" s="66">
        <f t="shared" si="3"/>
        <v>0</v>
      </c>
      <c r="G204" s="78" t="s">
        <v>690</v>
      </c>
    </row>
    <row r="205" spans="1:7" s="17" customFormat="1" x14ac:dyDescent="0.35">
      <c r="A205" s="15">
        <v>94</v>
      </c>
      <c r="B205" s="12" t="s">
        <v>651</v>
      </c>
      <c r="C205" s="6" t="s">
        <v>11</v>
      </c>
      <c r="D205" s="66">
        <v>2.9700000000000001E-2</v>
      </c>
      <c r="E205" s="64"/>
      <c r="F205" s="66">
        <f t="shared" si="3"/>
        <v>0</v>
      </c>
      <c r="G205" s="78" t="s">
        <v>580</v>
      </c>
    </row>
    <row r="206" spans="1:7" s="17" customFormat="1" x14ac:dyDescent="0.35">
      <c r="A206" s="15" t="s">
        <v>433</v>
      </c>
      <c r="B206" s="12" t="s">
        <v>137</v>
      </c>
      <c r="C206" s="6" t="s">
        <v>10</v>
      </c>
      <c r="D206" s="66">
        <v>1</v>
      </c>
      <c r="E206" s="64"/>
      <c r="F206" s="66">
        <f t="shared" si="3"/>
        <v>0</v>
      </c>
      <c r="G206" s="78" t="s">
        <v>579</v>
      </c>
    </row>
    <row r="207" spans="1:7" s="17" customFormat="1" x14ac:dyDescent="0.35">
      <c r="A207" s="15">
        <v>95</v>
      </c>
      <c r="B207" s="12" t="s">
        <v>652</v>
      </c>
      <c r="C207" s="6" t="s">
        <v>11</v>
      </c>
      <c r="D207" s="66">
        <v>2.5399999999999999E-2</v>
      </c>
      <c r="E207" s="64"/>
      <c r="F207" s="66">
        <f t="shared" si="3"/>
        <v>0</v>
      </c>
      <c r="G207" s="78" t="s">
        <v>580</v>
      </c>
    </row>
    <row r="208" spans="1:7" s="17" customFormat="1" x14ac:dyDescent="0.35">
      <c r="A208" s="15" t="s">
        <v>434</v>
      </c>
      <c r="B208" s="12" t="s">
        <v>138</v>
      </c>
      <c r="C208" s="6" t="s">
        <v>10</v>
      </c>
      <c r="D208" s="66">
        <v>1</v>
      </c>
      <c r="E208" s="64"/>
      <c r="F208" s="66">
        <f t="shared" si="3"/>
        <v>0</v>
      </c>
      <c r="G208" s="78" t="s">
        <v>579</v>
      </c>
    </row>
    <row r="209" spans="1:7" s="17" customFormat="1" x14ac:dyDescent="0.35">
      <c r="A209" s="15">
        <v>96</v>
      </c>
      <c r="B209" s="12" t="s">
        <v>139</v>
      </c>
      <c r="C209" s="6" t="s">
        <v>10</v>
      </c>
      <c r="D209" s="66">
        <v>1</v>
      </c>
      <c r="E209" s="64"/>
      <c r="F209" s="66">
        <f t="shared" si="3"/>
        <v>0</v>
      </c>
      <c r="G209" s="78" t="s">
        <v>580</v>
      </c>
    </row>
    <row r="210" spans="1:7" s="17" customFormat="1" x14ac:dyDescent="0.35">
      <c r="A210" s="15" t="s">
        <v>435</v>
      </c>
      <c r="B210" s="12" t="s">
        <v>653</v>
      </c>
      <c r="C210" s="6" t="s">
        <v>10</v>
      </c>
      <c r="D210" s="66">
        <v>1</v>
      </c>
      <c r="E210" s="64"/>
      <c r="F210" s="66">
        <f t="shared" si="3"/>
        <v>0</v>
      </c>
      <c r="G210" s="78" t="s">
        <v>690</v>
      </c>
    </row>
    <row r="211" spans="1:7" s="17" customFormat="1" x14ac:dyDescent="0.35">
      <c r="A211" s="15">
        <v>97</v>
      </c>
      <c r="B211" s="12" t="s">
        <v>654</v>
      </c>
      <c r="C211" s="6" t="s">
        <v>10</v>
      </c>
      <c r="D211" s="66">
        <v>1</v>
      </c>
      <c r="E211" s="64"/>
      <c r="F211" s="66">
        <f t="shared" si="3"/>
        <v>0</v>
      </c>
      <c r="G211" s="78" t="s">
        <v>580</v>
      </c>
    </row>
    <row r="212" spans="1:7" s="17" customFormat="1" x14ac:dyDescent="0.35">
      <c r="A212" s="15" t="s">
        <v>436</v>
      </c>
      <c r="B212" s="12" t="s">
        <v>655</v>
      </c>
      <c r="C212" s="6" t="s">
        <v>10</v>
      </c>
      <c r="D212" s="66">
        <v>1</v>
      </c>
      <c r="E212" s="64"/>
      <c r="F212" s="66">
        <f t="shared" si="3"/>
        <v>0</v>
      </c>
      <c r="G212" s="78" t="s">
        <v>690</v>
      </c>
    </row>
    <row r="213" spans="1:7" s="17" customFormat="1" x14ac:dyDescent="0.35">
      <c r="A213" s="15">
        <v>98</v>
      </c>
      <c r="B213" s="12" t="s">
        <v>656</v>
      </c>
      <c r="C213" s="6" t="s">
        <v>10</v>
      </c>
      <c r="D213" s="66">
        <v>2</v>
      </c>
      <c r="E213" s="64"/>
      <c r="F213" s="66">
        <f t="shared" si="3"/>
        <v>0</v>
      </c>
      <c r="G213" s="78" t="s">
        <v>580</v>
      </c>
    </row>
    <row r="214" spans="1:7" s="17" customFormat="1" x14ac:dyDescent="0.35">
      <c r="A214" s="15" t="s">
        <v>437</v>
      </c>
      <c r="B214" s="12" t="s">
        <v>657</v>
      </c>
      <c r="C214" s="6" t="s">
        <v>10</v>
      </c>
      <c r="D214" s="66">
        <v>2</v>
      </c>
      <c r="E214" s="64"/>
      <c r="F214" s="66">
        <f t="shared" si="3"/>
        <v>0</v>
      </c>
      <c r="G214" s="78" t="s">
        <v>690</v>
      </c>
    </row>
    <row r="215" spans="1:7" s="17" customFormat="1" x14ac:dyDescent="0.35">
      <c r="A215" s="15">
        <v>99</v>
      </c>
      <c r="B215" s="12" t="s">
        <v>658</v>
      </c>
      <c r="C215" s="6" t="s">
        <v>10</v>
      </c>
      <c r="D215" s="66">
        <v>1</v>
      </c>
      <c r="E215" s="64"/>
      <c r="F215" s="66">
        <f t="shared" si="3"/>
        <v>0</v>
      </c>
      <c r="G215" s="78" t="s">
        <v>580</v>
      </c>
    </row>
    <row r="216" spans="1:7" s="17" customFormat="1" x14ac:dyDescent="0.35">
      <c r="A216" s="15" t="s">
        <v>438</v>
      </c>
      <c r="B216" s="12" t="s">
        <v>659</v>
      </c>
      <c r="C216" s="6" t="s">
        <v>10</v>
      </c>
      <c r="D216" s="66">
        <v>1</v>
      </c>
      <c r="E216" s="64"/>
      <c r="F216" s="66">
        <f t="shared" si="3"/>
        <v>0</v>
      </c>
      <c r="G216" s="78" t="s">
        <v>690</v>
      </c>
    </row>
    <row r="217" spans="1:7" s="17" customFormat="1" x14ac:dyDescent="0.35">
      <c r="A217" s="15">
        <v>100</v>
      </c>
      <c r="B217" s="12" t="s">
        <v>660</v>
      </c>
      <c r="C217" s="6" t="s">
        <v>10</v>
      </c>
      <c r="D217" s="66">
        <v>4</v>
      </c>
      <c r="E217" s="64"/>
      <c r="F217" s="66">
        <f t="shared" si="3"/>
        <v>0</v>
      </c>
      <c r="G217" s="78" t="s">
        <v>580</v>
      </c>
    </row>
    <row r="218" spans="1:7" s="17" customFormat="1" x14ac:dyDescent="0.35">
      <c r="A218" s="15" t="s">
        <v>334</v>
      </c>
      <c r="B218" s="12" t="s">
        <v>661</v>
      </c>
      <c r="C218" s="6" t="s">
        <v>10</v>
      </c>
      <c r="D218" s="66">
        <v>4</v>
      </c>
      <c r="E218" s="64"/>
      <c r="F218" s="66">
        <f t="shared" si="3"/>
        <v>0</v>
      </c>
      <c r="G218" s="78" t="s">
        <v>690</v>
      </c>
    </row>
    <row r="219" spans="1:7" s="17" customFormat="1" x14ac:dyDescent="0.35">
      <c r="A219" s="15">
        <v>101</v>
      </c>
      <c r="B219" s="12" t="s">
        <v>662</v>
      </c>
      <c r="C219" s="6" t="s">
        <v>10</v>
      </c>
      <c r="D219" s="66">
        <v>1</v>
      </c>
      <c r="E219" s="64"/>
      <c r="F219" s="66">
        <f t="shared" ref="F219:F282" si="4">E219*D219</f>
        <v>0</v>
      </c>
      <c r="G219" s="78" t="s">
        <v>580</v>
      </c>
    </row>
    <row r="220" spans="1:7" s="17" customFormat="1" x14ac:dyDescent="0.35">
      <c r="A220" s="15" t="s">
        <v>439</v>
      </c>
      <c r="B220" s="12" t="s">
        <v>663</v>
      </c>
      <c r="C220" s="6" t="s">
        <v>10</v>
      </c>
      <c r="D220" s="66">
        <v>1</v>
      </c>
      <c r="E220" s="64"/>
      <c r="F220" s="66">
        <f t="shared" si="4"/>
        <v>0</v>
      </c>
      <c r="G220" s="78" t="s">
        <v>690</v>
      </c>
    </row>
    <row r="221" spans="1:7" s="17" customFormat="1" x14ac:dyDescent="0.35">
      <c r="A221" s="15">
        <v>102</v>
      </c>
      <c r="B221" s="12" t="s">
        <v>664</v>
      </c>
      <c r="C221" s="6" t="s">
        <v>10</v>
      </c>
      <c r="D221" s="66">
        <v>1</v>
      </c>
      <c r="E221" s="64"/>
      <c r="F221" s="66">
        <f t="shared" si="4"/>
        <v>0</v>
      </c>
      <c r="G221" s="78" t="s">
        <v>580</v>
      </c>
    </row>
    <row r="222" spans="1:7" s="17" customFormat="1" x14ac:dyDescent="0.35">
      <c r="A222" s="15" t="s">
        <v>440</v>
      </c>
      <c r="B222" s="12" t="s">
        <v>665</v>
      </c>
      <c r="C222" s="6" t="s">
        <v>10</v>
      </c>
      <c r="D222" s="66">
        <v>1</v>
      </c>
      <c r="E222" s="64"/>
      <c r="F222" s="66">
        <f t="shared" si="4"/>
        <v>0</v>
      </c>
      <c r="G222" s="78" t="s">
        <v>690</v>
      </c>
    </row>
    <row r="223" spans="1:7" s="17" customFormat="1" x14ac:dyDescent="0.35">
      <c r="A223" s="15">
        <v>103</v>
      </c>
      <c r="B223" s="12" t="s">
        <v>666</v>
      </c>
      <c r="C223" s="6" t="s">
        <v>10</v>
      </c>
      <c r="D223" s="66">
        <v>4</v>
      </c>
      <c r="E223" s="64"/>
      <c r="F223" s="66">
        <f t="shared" si="4"/>
        <v>0</v>
      </c>
      <c r="G223" s="78" t="s">
        <v>580</v>
      </c>
    </row>
    <row r="224" spans="1:7" s="17" customFormat="1" x14ac:dyDescent="0.35">
      <c r="A224" s="15" t="s">
        <v>441</v>
      </c>
      <c r="B224" s="12" t="s">
        <v>667</v>
      </c>
      <c r="C224" s="6" t="s">
        <v>10</v>
      </c>
      <c r="D224" s="66">
        <v>4</v>
      </c>
      <c r="E224" s="64"/>
      <c r="F224" s="66">
        <f t="shared" si="4"/>
        <v>0</v>
      </c>
      <c r="G224" s="78" t="s">
        <v>690</v>
      </c>
    </row>
    <row r="225" spans="1:7" s="17" customFormat="1" x14ac:dyDescent="0.35">
      <c r="A225" s="15">
        <v>104</v>
      </c>
      <c r="B225" s="12" t="s">
        <v>668</v>
      </c>
      <c r="C225" s="6" t="s">
        <v>10</v>
      </c>
      <c r="D225" s="66">
        <v>1</v>
      </c>
      <c r="E225" s="64"/>
      <c r="F225" s="66">
        <f t="shared" si="4"/>
        <v>0</v>
      </c>
      <c r="G225" s="78" t="s">
        <v>580</v>
      </c>
    </row>
    <row r="226" spans="1:7" s="17" customFormat="1" x14ac:dyDescent="0.35">
      <c r="A226" s="15" t="s">
        <v>442</v>
      </c>
      <c r="B226" s="12" t="s">
        <v>669</v>
      </c>
      <c r="C226" s="6" t="s">
        <v>10</v>
      </c>
      <c r="D226" s="66">
        <v>1</v>
      </c>
      <c r="E226" s="64"/>
      <c r="F226" s="66">
        <f t="shared" si="4"/>
        <v>0</v>
      </c>
      <c r="G226" s="78" t="s">
        <v>690</v>
      </c>
    </row>
    <row r="227" spans="1:7" s="17" customFormat="1" x14ac:dyDescent="0.35">
      <c r="A227" s="15">
        <v>105</v>
      </c>
      <c r="B227" s="12" t="s">
        <v>670</v>
      </c>
      <c r="C227" s="6" t="s">
        <v>10</v>
      </c>
      <c r="D227" s="66">
        <v>1</v>
      </c>
      <c r="E227" s="64"/>
      <c r="F227" s="66">
        <f t="shared" si="4"/>
        <v>0</v>
      </c>
      <c r="G227" s="78" t="s">
        <v>580</v>
      </c>
    </row>
    <row r="228" spans="1:7" s="17" customFormat="1" x14ac:dyDescent="0.35">
      <c r="A228" s="15" t="s">
        <v>443</v>
      </c>
      <c r="B228" s="12" t="s">
        <v>671</v>
      </c>
      <c r="C228" s="6" t="s">
        <v>10</v>
      </c>
      <c r="D228" s="66">
        <v>1</v>
      </c>
      <c r="E228" s="64"/>
      <c r="F228" s="66">
        <f t="shared" si="4"/>
        <v>0</v>
      </c>
      <c r="G228" s="78" t="s">
        <v>690</v>
      </c>
    </row>
    <row r="229" spans="1:7" s="17" customFormat="1" x14ac:dyDescent="0.35">
      <c r="A229" s="15">
        <v>106</v>
      </c>
      <c r="B229" s="12" t="s">
        <v>672</v>
      </c>
      <c r="C229" s="6" t="s">
        <v>10</v>
      </c>
      <c r="D229" s="66">
        <v>2</v>
      </c>
      <c r="E229" s="64"/>
      <c r="F229" s="66">
        <f t="shared" si="4"/>
        <v>0</v>
      </c>
      <c r="G229" s="78" t="s">
        <v>580</v>
      </c>
    </row>
    <row r="230" spans="1:7" s="17" customFormat="1" x14ac:dyDescent="0.35">
      <c r="A230" s="15" t="s">
        <v>444</v>
      </c>
      <c r="B230" s="12" t="s">
        <v>673</v>
      </c>
      <c r="C230" s="6" t="s">
        <v>10</v>
      </c>
      <c r="D230" s="66">
        <v>2</v>
      </c>
      <c r="E230" s="64"/>
      <c r="F230" s="66">
        <f t="shared" si="4"/>
        <v>0</v>
      </c>
      <c r="G230" s="78" t="s">
        <v>690</v>
      </c>
    </row>
    <row r="231" spans="1:7" s="17" customFormat="1" x14ac:dyDescent="0.35">
      <c r="A231" s="15">
        <v>107</v>
      </c>
      <c r="B231" s="12" t="s">
        <v>140</v>
      </c>
      <c r="C231" s="6" t="s">
        <v>10</v>
      </c>
      <c r="D231" s="66">
        <v>2</v>
      </c>
      <c r="E231" s="64"/>
      <c r="F231" s="66">
        <f t="shared" si="4"/>
        <v>0</v>
      </c>
      <c r="G231" s="78" t="s">
        <v>580</v>
      </c>
    </row>
    <row r="232" spans="1:7" s="17" customFormat="1" x14ac:dyDescent="0.35">
      <c r="A232" s="15" t="s">
        <v>445</v>
      </c>
      <c r="B232" s="12" t="s">
        <v>141</v>
      </c>
      <c r="C232" s="6" t="s">
        <v>10</v>
      </c>
      <c r="D232" s="66">
        <v>2</v>
      </c>
      <c r="E232" s="64"/>
      <c r="F232" s="66">
        <f t="shared" si="4"/>
        <v>0</v>
      </c>
      <c r="G232" s="78" t="s">
        <v>690</v>
      </c>
    </row>
    <row r="233" spans="1:7" s="17" customFormat="1" x14ac:dyDescent="0.35">
      <c r="A233" s="15">
        <v>108</v>
      </c>
      <c r="B233" s="12" t="s">
        <v>142</v>
      </c>
      <c r="C233" s="6" t="s">
        <v>10</v>
      </c>
      <c r="D233" s="66">
        <v>2</v>
      </c>
      <c r="E233" s="64"/>
      <c r="F233" s="66">
        <f t="shared" si="4"/>
        <v>0</v>
      </c>
      <c r="G233" s="78" t="s">
        <v>580</v>
      </c>
    </row>
    <row r="234" spans="1:7" s="17" customFormat="1" x14ac:dyDescent="0.35">
      <c r="A234" s="15" t="s">
        <v>446</v>
      </c>
      <c r="B234" s="12" t="s">
        <v>143</v>
      </c>
      <c r="C234" s="6" t="s">
        <v>10</v>
      </c>
      <c r="D234" s="66">
        <v>2</v>
      </c>
      <c r="E234" s="64"/>
      <c r="F234" s="66">
        <f t="shared" si="4"/>
        <v>0</v>
      </c>
      <c r="G234" s="78" t="s">
        <v>690</v>
      </c>
    </row>
    <row r="235" spans="1:7" s="17" customFormat="1" x14ac:dyDescent="0.35">
      <c r="A235" s="15">
        <v>109</v>
      </c>
      <c r="B235" s="12" t="s">
        <v>144</v>
      </c>
      <c r="C235" s="6" t="s">
        <v>10</v>
      </c>
      <c r="D235" s="66">
        <v>2</v>
      </c>
      <c r="E235" s="64"/>
      <c r="F235" s="66">
        <f t="shared" si="4"/>
        <v>0</v>
      </c>
      <c r="G235" s="78" t="s">
        <v>580</v>
      </c>
    </row>
    <row r="236" spans="1:7" s="17" customFormat="1" x14ac:dyDescent="0.35">
      <c r="A236" s="15" t="s">
        <v>447</v>
      </c>
      <c r="B236" s="12" t="s">
        <v>145</v>
      </c>
      <c r="C236" s="6" t="s">
        <v>10</v>
      </c>
      <c r="D236" s="66">
        <v>2</v>
      </c>
      <c r="E236" s="64"/>
      <c r="F236" s="66">
        <f t="shared" si="4"/>
        <v>0</v>
      </c>
      <c r="G236" s="78" t="s">
        <v>690</v>
      </c>
    </row>
    <row r="237" spans="1:7" s="17" customFormat="1" x14ac:dyDescent="0.35">
      <c r="A237" s="15">
        <v>110</v>
      </c>
      <c r="B237" s="12" t="s">
        <v>146</v>
      </c>
      <c r="C237" s="6" t="s">
        <v>10</v>
      </c>
      <c r="D237" s="66">
        <v>2</v>
      </c>
      <c r="E237" s="64"/>
      <c r="F237" s="66">
        <f t="shared" si="4"/>
        <v>0</v>
      </c>
      <c r="G237" s="78" t="s">
        <v>580</v>
      </c>
    </row>
    <row r="238" spans="1:7" s="17" customFormat="1" x14ac:dyDescent="0.35">
      <c r="A238" s="15" t="s">
        <v>448</v>
      </c>
      <c r="B238" s="12" t="s">
        <v>147</v>
      </c>
      <c r="C238" s="6" t="s">
        <v>10</v>
      </c>
      <c r="D238" s="66">
        <v>2</v>
      </c>
      <c r="E238" s="64"/>
      <c r="F238" s="66">
        <f t="shared" si="4"/>
        <v>0</v>
      </c>
      <c r="G238" s="78" t="s">
        <v>690</v>
      </c>
    </row>
    <row r="239" spans="1:7" s="17" customFormat="1" x14ac:dyDescent="0.35">
      <c r="A239" s="15">
        <v>111</v>
      </c>
      <c r="B239" s="12" t="s">
        <v>148</v>
      </c>
      <c r="C239" s="6" t="s">
        <v>10</v>
      </c>
      <c r="D239" s="66">
        <v>12</v>
      </c>
      <c r="E239" s="64"/>
      <c r="F239" s="66">
        <f t="shared" si="4"/>
        <v>0</v>
      </c>
      <c r="G239" s="78" t="s">
        <v>580</v>
      </c>
    </row>
    <row r="240" spans="1:7" s="17" customFormat="1" x14ac:dyDescent="0.35">
      <c r="A240" s="15" t="s">
        <v>449</v>
      </c>
      <c r="B240" s="12" t="s">
        <v>149</v>
      </c>
      <c r="C240" s="6" t="s">
        <v>10</v>
      </c>
      <c r="D240" s="66">
        <v>12</v>
      </c>
      <c r="E240" s="64"/>
      <c r="F240" s="66">
        <f t="shared" si="4"/>
        <v>0</v>
      </c>
      <c r="G240" s="78" t="s">
        <v>690</v>
      </c>
    </row>
    <row r="241" spans="1:7" s="17" customFormat="1" x14ac:dyDescent="0.35">
      <c r="A241" s="15">
        <v>112</v>
      </c>
      <c r="B241" s="12" t="s">
        <v>150</v>
      </c>
      <c r="C241" s="6" t="s">
        <v>10</v>
      </c>
      <c r="D241" s="66">
        <v>8</v>
      </c>
      <c r="E241" s="64"/>
      <c r="F241" s="66">
        <f t="shared" si="4"/>
        <v>0</v>
      </c>
      <c r="G241" s="78" t="s">
        <v>580</v>
      </c>
    </row>
    <row r="242" spans="1:7" s="17" customFormat="1" x14ac:dyDescent="0.35">
      <c r="A242" s="15" t="s">
        <v>450</v>
      </c>
      <c r="B242" s="12" t="s">
        <v>151</v>
      </c>
      <c r="C242" s="6" t="s">
        <v>10</v>
      </c>
      <c r="D242" s="66">
        <v>8</v>
      </c>
      <c r="E242" s="64"/>
      <c r="F242" s="66">
        <f t="shared" si="4"/>
        <v>0</v>
      </c>
      <c r="G242" s="78" t="s">
        <v>690</v>
      </c>
    </row>
    <row r="243" spans="1:7" s="17" customFormat="1" x14ac:dyDescent="0.35">
      <c r="A243" s="15">
        <v>113</v>
      </c>
      <c r="B243" s="12" t="s">
        <v>152</v>
      </c>
      <c r="C243" s="6" t="s">
        <v>10</v>
      </c>
      <c r="D243" s="66">
        <v>2</v>
      </c>
      <c r="E243" s="64"/>
      <c r="F243" s="66">
        <f t="shared" si="4"/>
        <v>0</v>
      </c>
      <c r="G243" s="78" t="s">
        <v>580</v>
      </c>
    </row>
    <row r="244" spans="1:7" s="17" customFormat="1" x14ac:dyDescent="0.35">
      <c r="A244" s="15" t="s">
        <v>451</v>
      </c>
      <c r="B244" s="12" t="s">
        <v>153</v>
      </c>
      <c r="C244" s="6" t="s">
        <v>10</v>
      </c>
      <c r="D244" s="66">
        <v>2</v>
      </c>
      <c r="E244" s="64"/>
      <c r="F244" s="66">
        <f t="shared" si="4"/>
        <v>0</v>
      </c>
      <c r="G244" s="78" t="s">
        <v>690</v>
      </c>
    </row>
    <row r="245" spans="1:7" s="17" customFormat="1" x14ac:dyDescent="0.35">
      <c r="A245" s="15">
        <v>114</v>
      </c>
      <c r="B245" s="12" t="s">
        <v>154</v>
      </c>
      <c r="C245" s="6" t="s">
        <v>10</v>
      </c>
      <c r="D245" s="66">
        <v>5</v>
      </c>
      <c r="E245" s="64"/>
      <c r="F245" s="66">
        <f t="shared" si="4"/>
        <v>0</v>
      </c>
      <c r="G245" s="78" t="s">
        <v>580</v>
      </c>
    </row>
    <row r="246" spans="1:7" s="17" customFormat="1" x14ac:dyDescent="0.35">
      <c r="A246" s="15" t="s">
        <v>452</v>
      </c>
      <c r="B246" s="12" t="s">
        <v>155</v>
      </c>
      <c r="C246" s="6" t="s">
        <v>10</v>
      </c>
      <c r="D246" s="66">
        <v>5</v>
      </c>
      <c r="E246" s="64"/>
      <c r="F246" s="66">
        <f t="shared" si="4"/>
        <v>0</v>
      </c>
      <c r="G246" s="78" t="s">
        <v>690</v>
      </c>
    </row>
    <row r="247" spans="1:7" s="17" customFormat="1" x14ac:dyDescent="0.35">
      <c r="A247" s="15">
        <v>115</v>
      </c>
      <c r="B247" s="12" t="s">
        <v>156</v>
      </c>
      <c r="C247" s="6" t="s">
        <v>10</v>
      </c>
      <c r="D247" s="66">
        <v>1</v>
      </c>
      <c r="E247" s="64"/>
      <c r="F247" s="66">
        <f t="shared" si="4"/>
        <v>0</v>
      </c>
      <c r="G247" s="78" t="s">
        <v>580</v>
      </c>
    </row>
    <row r="248" spans="1:7" s="17" customFormat="1" x14ac:dyDescent="0.35">
      <c r="A248" s="15" t="s">
        <v>453</v>
      </c>
      <c r="B248" s="12" t="s">
        <v>157</v>
      </c>
      <c r="C248" s="6" t="s">
        <v>10</v>
      </c>
      <c r="D248" s="66">
        <v>1</v>
      </c>
      <c r="E248" s="64"/>
      <c r="F248" s="66">
        <f t="shared" si="4"/>
        <v>0</v>
      </c>
      <c r="G248" s="78" t="s">
        <v>690</v>
      </c>
    </row>
    <row r="249" spans="1:7" s="17" customFormat="1" x14ac:dyDescent="0.35">
      <c r="A249" s="15">
        <v>116</v>
      </c>
      <c r="B249" s="12" t="s">
        <v>158</v>
      </c>
      <c r="C249" s="6" t="s">
        <v>10</v>
      </c>
      <c r="D249" s="66">
        <v>1</v>
      </c>
      <c r="E249" s="64"/>
      <c r="F249" s="66">
        <f t="shared" si="4"/>
        <v>0</v>
      </c>
      <c r="G249" s="78" t="s">
        <v>580</v>
      </c>
    </row>
    <row r="250" spans="1:7" s="17" customFormat="1" x14ac:dyDescent="0.35">
      <c r="A250" s="15" t="s">
        <v>454</v>
      </c>
      <c r="B250" s="12" t="s">
        <v>159</v>
      </c>
      <c r="C250" s="6" t="s">
        <v>10</v>
      </c>
      <c r="D250" s="66">
        <v>1</v>
      </c>
      <c r="E250" s="64"/>
      <c r="F250" s="66">
        <f t="shared" si="4"/>
        <v>0</v>
      </c>
      <c r="G250" s="78" t="s">
        <v>690</v>
      </c>
    </row>
    <row r="251" spans="1:7" s="17" customFormat="1" x14ac:dyDescent="0.35">
      <c r="A251" s="15">
        <v>117</v>
      </c>
      <c r="B251" s="12" t="s">
        <v>160</v>
      </c>
      <c r="C251" s="6" t="s">
        <v>10</v>
      </c>
      <c r="D251" s="66">
        <v>2</v>
      </c>
      <c r="E251" s="64"/>
      <c r="F251" s="66">
        <f t="shared" si="4"/>
        <v>0</v>
      </c>
      <c r="G251" s="78" t="s">
        <v>580</v>
      </c>
    </row>
    <row r="252" spans="1:7" s="17" customFormat="1" x14ac:dyDescent="0.35">
      <c r="A252" s="15" t="s">
        <v>455</v>
      </c>
      <c r="B252" s="12" t="s">
        <v>161</v>
      </c>
      <c r="C252" s="6" t="s">
        <v>10</v>
      </c>
      <c r="D252" s="66">
        <v>2</v>
      </c>
      <c r="E252" s="64"/>
      <c r="F252" s="66">
        <f t="shared" si="4"/>
        <v>0</v>
      </c>
      <c r="G252" s="78" t="s">
        <v>690</v>
      </c>
    </row>
    <row r="253" spans="1:7" s="17" customFormat="1" x14ac:dyDescent="0.35">
      <c r="A253" s="15">
        <v>118</v>
      </c>
      <c r="B253" s="12" t="s">
        <v>162</v>
      </c>
      <c r="C253" s="6" t="s">
        <v>10</v>
      </c>
      <c r="D253" s="66">
        <v>1</v>
      </c>
      <c r="E253" s="64"/>
      <c r="F253" s="66">
        <f t="shared" si="4"/>
        <v>0</v>
      </c>
      <c r="G253" s="78" t="s">
        <v>580</v>
      </c>
    </row>
    <row r="254" spans="1:7" s="17" customFormat="1" x14ac:dyDescent="0.35">
      <c r="A254" s="15" t="s">
        <v>456</v>
      </c>
      <c r="B254" s="12" t="s">
        <v>163</v>
      </c>
      <c r="C254" s="6" t="s">
        <v>10</v>
      </c>
      <c r="D254" s="66">
        <v>1</v>
      </c>
      <c r="E254" s="64"/>
      <c r="F254" s="66">
        <f t="shared" si="4"/>
        <v>0</v>
      </c>
      <c r="G254" s="78" t="s">
        <v>690</v>
      </c>
    </row>
    <row r="255" spans="1:7" s="17" customFormat="1" x14ac:dyDescent="0.35">
      <c r="A255" s="15">
        <v>119</v>
      </c>
      <c r="B255" s="12" t="s">
        <v>164</v>
      </c>
      <c r="C255" s="6" t="s">
        <v>10</v>
      </c>
      <c r="D255" s="66">
        <v>1</v>
      </c>
      <c r="E255" s="64"/>
      <c r="F255" s="66">
        <f t="shared" si="4"/>
        <v>0</v>
      </c>
      <c r="G255" s="78" t="s">
        <v>580</v>
      </c>
    </row>
    <row r="256" spans="1:7" s="17" customFormat="1" x14ac:dyDescent="0.35">
      <c r="A256" s="15" t="s">
        <v>457</v>
      </c>
      <c r="B256" s="12" t="s">
        <v>165</v>
      </c>
      <c r="C256" s="6" t="s">
        <v>10</v>
      </c>
      <c r="D256" s="66">
        <v>1</v>
      </c>
      <c r="E256" s="64"/>
      <c r="F256" s="66">
        <f t="shared" si="4"/>
        <v>0</v>
      </c>
      <c r="G256" s="78" t="s">
        <v>690</v>
      </c>
    </row>
    <row r="257" spans="1:7" s="17" customFormat="1" x14ac:dyDescent="0.35">
      <c r="A257" s="15">
        <v>120</v>
      </c>
      <c r="B257" s="12" t="s">
        <v>166</v>
      </c>
      <c r="C257" s="6" t="s">
        <v>10</v>
      </c>
      <c r="D257" s="66">
        <v>2</v>
      </c>
      <c r="E257" s="64"/>
      <c r="F257" s="66">
        <f t="shared" si="4"/>
        <v>0</v>
      </c>
      <c r="G257" s="78" t="s">
        <v>580</v>
      </c>
    </row>
    <row r="258" spans="1:7" s="17" customFormat="1" x14ac:dyDescent="0.35">
      <c r="A258" s="15" t="s">
        <v>458</v>
      </c>
      <c r="B258" s="12" t="s">
        <v>167</v>
      </c>
      <c r="C258" s="6" t="s">
        <v>10</v>
      </c>
      <c r="D258" s="66">
        <v>2</v>
      </c>
      <c r="E258" s="64"/>
      <c r="F258" s="66">
        <f t="shared" si="4"/>
        <v>0</v>
      </c>
      <c r="G258" s="78" t="s">
        <v>690</v>
      </c>
    </row>
    <row r="259" spans="1:7" s="17" customFormat="1" x14ac:dyDescent="0.35">
      <c r="A259" s="15">
        <v>121</v>
      </c>
      <c r="B259" s="12" t="s">
        <v>168</v>
      </c>
      <c r="C259" s="6" t="s">
        <v>10</v>
      </c>
      <c r="D259" s="66">
        <v>1</v>
      </c>
      <c r="E259" s="64"/>
      <c r="F259" s="66">
        <f t="shared" si="4"/>
        <v>0</v>
      </c>
      <c r="G259" s="78" t="s">
        <v>580</v>
      </c>
    </row>
    <row r="260" spans="1:7" s="17" customFormat="1" x14ac:dyDescent="0.35">
      <c r="A260" s="15" t="s">
        <v>459</v>
      </c>
      <c r="B260" s="12" t="s">
        <v>169</v>
      </c>
      <c r="C260" s="6" t="s">
        <v>10</v>
      </c>
      <c r="D260" s="66">
        <v>1</v>
      </c>
      <c r="E260" s="64"/>
      <c r="F260" s="66">
        <f t="shared" si="4"/>
        <v>0</v>
      </c>
      <c r="G260" s="78" t="s">
        <v>690</v>
      </c>
    </row>
    <row r="261" spans="1:7" s="17" customFormat="1" x14ac:dyDescent="0.35">
      <c r="A261" s="15">
        <v>122</v>
      </c>
      <c r="B261" s="12" t="s">
        <v>170</v>
      </c>
      <c r="C261" s="6" t="s">
        <v>10</v>
      </c>
      <c r="D261" s="66">
        <v>1</v>
      </c>
      <c r="E261" s="64"/>
      <c r="F261" s="66">
        <f t="shared" si="4"/>
        <v>0</v>
      </c>
      <c r="G261" s="78" t="s">
        <v>580</v>
      </c>
    </row>
    <row r="262" spans="1:7" s="17" customFormat="1" x14ac:dyDescent="0.35">
      <c r="A262" s="15" t="s">
        <v>460</v>
      </c>
      <c r="B262" s="12" t="s">
        <v>171</v>
      </c>
      <c r="C262" s="6" t="s">
        <v>10</v>
      </c>
      <c r="D262" s="66">
        <v>1</v>
      </c>
      <c r="E262" s="64"/>
      <c r="F262" s="66">
        <f t="shared" si="4"/>
        <v>0</v>
      </c>
      <c r="G262" s="78" t="s">
        <v>690</v>
      </c>
    </row>
    <row r="263" spans="1:7" s="17" customFormat="1" x14ac:dyDescent="0.35">
      <c r="A263" s="15">
        <v>123</v>
      </c>
      <c r="B263" s="12" t="s">
        <v>172</v>
      </c>
      <c r="C263" s="6" t="s">
        <v>10</v>
      </c>
      <c r="D263" s="66">
        <v>1</v>
      </c>
      <c r="E263" s="64"/>
      <c r="F263" s="66">
        <f t="shared" si="4"/>
        <v>0</v>
      </c>
      <c r="G263" s="78" t="s">
        <v>580</v>
      </c>
    </row>
    <row r="264" spans="1:7" s="17" customFormat="1" x14ac:dyDescent="0.35">
      <c r="A264" s="15" t="s">
        <v>461</v>
      </c>
      <c r="B264" s="12" t="s">
        <v>173</v>
      </c>
      <c r="C264" s="6" t="s">
        <v>10</v>
      </c>
      <c r="D264" s="66">
        <v>1</v>
      </c>
      <c r="E264" s="64"/>
      <c r="F264" s="66">
        <f t="shared" si="4"/>
        <v>0</v>
      </c>
      <c r="G264" s="78" t="s">
        <v>690</v>
      </c>
    </row>
    <row r="265" spans="1:7" s="17" customFormat="1" x14ac:dyDescent="0.35">
      <c r="A265" s="15">
        <v>124</v>
      </c>
      <c r="B265" s="12" t="s">
        <v>174</v>
      </c>
      <c r="C265" s="6" t="s">
        <v>10</v>
      </c>
      <c r="D265" s="66">
        <v>1</v>
      </c>
      <c r="E265" s="64"/>
      <c r="F265" s="66">
        <f t="shared" si="4"/>
        <v>0</v>
      </c>
      <c r="G265" s="78" t="s">
        <v>580</v>
      </c>
    </row>
    <row r="266" spans="1:7" s="17" customFormat="1" x14ac:dyDescent="0.35">
      <c r="A266" s="15" t="s">
        <v>462</v>
      </c>
      <c r="B266" s="12" t="s">
        <v>175</v>
      </c>
      <c r="C266" s="6" t="s">
        <v>10</v>
      </c>
      <c r="D266" s="66">
        <v>1</v>
      </c>
      <c r="E266" s="64"/>
      <c r="F266" s="66">
        <f t="shared" si="4"/>
        <v>0</v>
      </c>
      <c r="G266" s="78" t="s">
        <v>690</v>
      </c>
    </row>
    <row r="267" spans="1:7" s="17" customFormat="1" x14ac:dyDescent="0.35">
      <c r="A267" s="15">
        <v>125</v>
      </c>
      <c r="B267" s="12" t="s">
        <v>176</v>
      </c>
      <c r="C267" s="6" t="s">
        <v>10</v>
      </c>
      <c r="D267" s="66">
        <v>2</v>
      </c>
      <c r="E267" s="64"/>
      <c r="F267" s="66">
        <f t="shared" si="4"/>
        <v>0</v>
      </c>
      <c r="G267" s="78" t="s">
        <v>580</v>
      </c>
    </row>
    <row r="268" spans="1:7" s="17" customFormat="1" x14ac:dyDescent="0.35">
      <c r="A268" s="15" t="s">
        <v>463</v>
      </c>
      <c r="B268" s="12" t="s">
        <v>177</v>
      </c>
      <c r="C268" s="6" t="s">
        <v>10</v>
      </c>
      <c r="D268" s="66">
        <v>2</v>
      </c>
      <c r="E268" s="64"/>
      <c r="F268" s="66">
        <f t="shared" si="4"/>
        <v>0</v>
      </c>
      <c r="G268" s="78" t="s">
        <v>690</v>
      </c>
    </row>
    <row r="269" spans="1:7" s="17" customFormat="1" x14ac:dyDescent="0.35">
      <c r="A269" s="16" t="s">
        <v>326</v>
      </c>
      <c r="B269" s="12" t="s">
        <v>178</v>
      </c>
      <c r="C269" s="6" t="s">
        <v>18</v>
      </c>
      <c r="D269" s="66">
        <v>1</v>
      </c>
      <c r="E269" s="64"/>
      <c r="F269" s="66">
        <f t="shared" si="4"/>
        <v>0</v>
      </c>
      <c r="G269" s="78" t="s">
        <v>580</v>
      </c>
    </row>
    <row r="270" spans="1:7" s="17" customFormat="1" x14ac:dyDescent="0.35">
      <c r="A270" s="16" t="s">
        <v>464</v>
      </c>
      <c r="B270" s="12" t="s">
        <v>69</v>
      </c>
      <c r="C270" s="6" t="s">
        <v>4</v>
      </c>
      <c r="D270" s="66">
        <v>0.4</v>
      </c>
      <c r="E270" s="64"/>
      <c r="F270" s="66">
        <f t="shared" si="4"/>
        <v>0</v>
      </c>
      <c r="G270" s="78" t="s">
        <v>690</v>
      </c>
    </row>
    <row r="271" spans="1:7" s="17" customFormat="1" x14ac:dyDescent="0.35">
      <c r="A271" s="16" t="s">
        <v>303</v>
      </c>
      <c r="B271" s="12" t="s">
        <v>179</v>
      </c>
      <c r="C271" s="6" t="s">
        <v>18</v>
      </c>
      <c r="D271" s="66">
        <v>2</v>
      </c>
      <c r="E271" s="64"/>
      <c r="F271" s="66">
        <f t="shared" si="4"/>
        <v>0</v>
      </c>
      <c r="G271" s="78" t="s">
        <v>580</v>
      </c>
    </row>
    <row r="272" spans="1:7" s="17" customFormat="1" x14ac:dyDescent="0.35">
      <c r="A272" s="16" t="s">
        <v>465</v>
      </c>
      <c r="B272" s="12" t="s">
        <v>70</v>
      </c>
      <c r="C272" s="6" t="s">
        <v>4</v>
      </c>
      <c r="D272" s="66">
        <v>0.8</v>
      </c>
      <c r="E272" s="64"/>
      <c r="F272" s="66">
        <f t="shared" si="4"/>
        <v>0</v>
      </c>
      <c r="G272" s="78" t="s">
        <v>690</v>
      </c>
    </row>
    <row r="273" spans="1:7" s="17" customFormat="1" x14ac:dyDescent="0.35">
      <c r="A273" s="16" t="s">
        <v>304</v>
      </c>
      <c r="B273" s="12" t="s">
        <v>180</v>
      </c>
      <c r="C273" s="6" t="s">
        <v>18</v>
      </c>
      <c r="D273" s="66">
        <v>1</v>
      </c>
      <c r="E273" s="64"/>
      <c r="F273" s="66">
        <f t="shared" si="4"/>
        <v>0</v>
      </c>
      <c r="G273" s="78" t="s">
        <v>580</v>
      </c>
    </row>
    <row r="274" spans="1:7" s="17" customFormat="1" x14ac:dyDescent="0.35">
      <c r="A274" s="16" t="s">
        <v>466</v>
      </c>
      <c r="B274" s="12" t="s">
        <v>71</v>
      </c>
      <c r="C274" s="6" t="s">
        <v>4</v>
      </c>
      <c r="D274" s="66">
        <v>0.4</v>
      </c>
      <c r="E274" s="64"/>
      <c r="F274" s="66">
        <f t="shared" si="4"/>
        <v>0</v>
      </c>
      <c r="G274" s="78" t="s">
        <v>690</v>
      </c>
    </row>
    <row r="275" spans="1:7" s="17" customFormat="1" x14ac:dyDescent="0.35">
      <c r="A275" s="16" t="s">
        <v>305</v>
      </c>
      <c r="B275" s="12" t="s">
        <v>181</v>
      </c>
      <c r="C275" s="6" t="s">
        <v>18</v>
      </c>
      <c r="D275" s="66">
        <v>1</v>
      </c>
      <c r="E275" s="64"/>
      <c r="F275" s="66">
        <f t="shared" si="4"/>
        <v>0</v>
      </c>
      <c r="G275" s="78" t="s">
        <v>580</v>
      </c>
    </row>
    <row r="276" spans="1:7" s="17" customFormat="1" x14ac:dyDescent="0.35">
      <c r="A276" s="16" t="s">
        <v>467</v>
      </c>
      <c r="B276" s="12" t="s">
        <v>72</v>
      </c>
      <c r="C276" s="6" t="s">
        <v>4</v>
      </c>
      <c r="D276" s="66">
        <v>0.4</v>
      </c>
      <c r="E276" s="64"/>
      <c r="F276" s="66">
        <f t="shared" si="4"/>
        <v>0</v>
      </c>
      <c r="G276" s="78" t="s">
        <v>690</v>
      </c>
    </row>
    <row r="277" spans="1:7" s="17" customFormat="1" x14ac:dyDescent="0.35">
      <c r="A277" s="16" t="s">
        <v>306</v>
      </c>
      <c r="B277" s="12" t="s">
        <v>182</v>
      </c>
      <c r="C277" s="6" t="s">
        <v>18</v>
      </c>
      <c r="D277" s="66">
        <v>3</v>
      </c>
      <c r="E277" s="64"/>
      <c r="F277" s="66">
        <f t="shared" si="4"/>
        <v>0</v>
      </c>
      <c r="G277" s="78" t="s">
        <v>580</v>
      </c>
    </row>
    <row r="278" spans="1:7" s="17" customFormat="1" x14ac:dyDescent="0.35">
      <c r="A278" s="16" t="s">
        <v>468</v>
      </c>
      <c r="B278" s="12" t="s">
        <v>610</v>
      </c>
      <c r="C278" s="6" t="s">
        <v>4</v>
      </c>
      <c r="D278" s="66">
        <v>1.2000000000000002</v>
      </c>
      <c r="E278" s="64"/>
      <c r="F278" s="66">
        <f t="shared" si="4"/>
        <v>0</v>
      </c>
      <c r="G278" s="78" t="s">
        <v>690</v>
      </c>
    </row>
    <row r="279" spans="1:7" s="17" customFormat="1" x14ac:dyDescent="0.35">
      <c r="A279" s="16" t="s">
        <v>307</v>
      </c>
      <c r="B279" s="12" t="s">
        <v>183</v>
      </c>
      <c r="C279" s="6" t="s">
        <v>18</v>
      </c>
      <c r="D279" s="66">
        <v>1</v>
      </c>
      <c r="E279" s="64"/>
      <c r="F279" s="66">
        <f t="shared" si="4"/>
        <v>0</v>
      </c>
      <c r="G279" s="78" t="s">
        <v>580</v>
      </c>
    </row>
    <row r="280" spans="1:7" s="17" customFormat="1" x14ac:dyDescent="0.35">
      <c r="A280" s="16" t="s">
        <v>469</v>
      </c>
      <c r="B280" s="12" t="s">
        <v>614</v>
      </c>
      <c r="C280" s="6" t="s">
        <v>4</v>
      </c>
      <c r="D280" s="66">
        <v>0.4</v>
      </c>
      <c r="E280" s="64"/>
      <c r="F280" s="66">
        <f t="shared" si="4"/>
        <v>0</v>
      </c>
      <c r="G280" s="78" t="s">
        <v>690</v>
      </c>
    </row>
    <row r="281" spans="1:7" s="17" customFormat="1" x14ac:dyDescent="0.35">
      <c r="A281" s="16" t="s">
        <v>308</v>
      </c>
      <c r="B281" s="12" t="s">
        <v>184</v>
      </c>
      <c r="C281" s="6" t="s">
        <v>18</v>
      </c>
      <c r="D281" s="66">
        <v>2</v>
      </c>
      <c r="E281" s="64"/>
      <c r="F281" s="66">
        <f t="shared" si="4"/>
        <v>0</v>
      </c>
      <c r="G281" s="78" t="s">
        <v>580</v>
      </c>
    </row>
    <row r="282" spans="1:7" s="17" customFormat="1" x14ac:dyDescent="0.35">
      <c r="A282" s="16" t="s">
        <v>470</v>
      </c>
      <c r="B282" s="12" t="s">
        <v>618</v>
      </c>
      <c r="C282" s="6" t="s">
        <v>4</v>
      </c>
      <c r="D282" s="66">
        <v>0.8</v>
      </c>
      <c r="E282" s="64"/>
      <c r="F282" s="66">
        <f t="shared" si="4"/>
        <v>0</v>
      </c>
      <c r="G282" s="78" t="s">
        <v>690</v>
      </c>
    </row>
    <row r="283" spans="1:7" s="17" customFormat="1" x14ac:dyDescent="0.35">
      <c r="A283" s="16" t="s">
        <v>309</v>
      </c>
      <c r="B283" s="12" t="s">
        <v>185</v>
      </c>
      <c r="C283" s="6" t="s">
        <v>18</v>
      </c>
      <c r="D283" s="66">
        <v>2</v>
      </c>
      <c r="E283" s="64"/>
      <c r="F283" s="66">
        <f t="shared" ref="F283:F346" si="5">E283*D283</f>
        <v>0</v>
      </c>
      <c r="G283" s="78" t="s">
        <v>580</v>
      </c>
    </row>
    <row r="284" spans="1:7" s="17" customFormat="1" x14ac:dyDescent="0.35">
      <c r="A284" s="16" t="s">
        <v>471</v>
      </c>
      <c r="B284" s="12" t="s">
        <v>622</v>
      </c>
      <c r="C284" s="6" t="s">
        <v>4</v>
      </c>
      <c r="D284" s="66">
        <v>0.8</v>
      </c>
      <c r="E284" s="64"/>
      <c r="F284" s="66">
        <f t="shared" si="5"/>
        <v>0</v>
      </c>
      <c r="G284" s="78" t="s">
        <v>690</v>
      </c>
    </row>
    <row r="285" spans="1:7" s="55" customFormat="1" x14ac:dyDescent="0.45">
      <c r="A285" s="15">
        <v>134</v>
      </c>
      <c r="B285" s="46" t="s">
        <v>186</v>
      </c>
      <c r="C285" s="6" t="s">
        <v>187</v>
      </c>
      <c r="D285" s="66">
        <v>2</v>
      </c>
      <c r="E285" s="64"/>
      <c r="F285" s="66">
        <f t="shared" si="5"/>
        <v>0</v>
      </c>
      <c r="G285" s="78" t="s">
        <v>580</v>
      </c>
    </row>
    <row r="286" spans="1:7" s="55" customFormat="1" x14ac:dyDescent="0.45">
      <c r="A286" s="7" t="s">
        <v>472</v>
      </c>
      <c r="B286" s="45" t="s">
        <v>674</v>
      </c>
      <c r="C286" s="6" t="s">
        <v>17</v>
      </c>
      <c r="D286" s="66">
        <v>0.32007780000000002</v>
      </c>
      <c r="E286" s="64"/>
      <c r="F286" s="66">
        <f t="shared" si="5"/>
        <v>0</v>
      </c>
      <c r="G286" s="78" t="s">
        <v>579</v>
      </c>
    </row>
    <row r="287" spans="1:7" s="55" customFormat="1" x14ac:dyDescent="0.45">
      <c r="A287" s="7" t="s">
        <v>473</v>
      </c>
      <c r="B287" s="45" t="s">
        <v>188</v>
      </c>
      <c r="C287" s="6" t="s">
        <v>14</v>
      </c>
      <c r="D287" s="66">
        <v>0.14217959999999999</v>
      </c>
      <c r="E287" s="64"/>
      <c r="F287" s="66">
        <f t="shared" si="5"/>
        <v>0</v>
      </c>
      <c r="G287" s="78" t="s">
        <v>579</v>
      </c>
    </row>
    <row r="288" spans="1:7" s="17" customFormat="1" x14ac:dyDescent="0.35">
      <c r="A288" s="16" t="s">
        <v>327</v>
      </c>
      <c r="B288" s="12" t="s">
        <v>675</v>
      </c>
      <c r="C288" s="6" t="s">
        <v>18</v>
      </c>
      <c r="D288" s="66">
        <v>1</v>
      </c>
      <c r="E288" s="64"/>
      <c r="F288" s="66">
        <f t="shared" si="5"/>
        <v>0</v>
      </c>
      <c r="G288" s="78" t="s">
        <v>580</v>
      </c>
    </row>
    <row r="289" spans="1:7" s="17" customFormat="1" x14ac:dyDescent="0.35">
      <c r="A289" s="16" t="s">
        <v>474</v>
      </c>
      <c r="B289" s="12" t="s">
        <v>68</v>
      </c>
      <c r="C289" s="6" t="s">
        <v>4</v>
      </c>
      <c r="D289" s="66">
        <v>0.4</v>
      </c>
      <c r="E289" s="64"/>
      <c r="F289" s="66">
        <f t="shared" si="5"/>
        <v>0</v>
      </c>
      <c r="G289" s="78" t="s">
        <v>690</v>
      </c>
    </row>
    <row r="290" spans="1:7" s="17" customFormat="1" x14ac:dyDescent="0.35">
      <c r="A290" s="16" t="s">
        <v>310</v>
      </c>
      <c r="B290" s="12" t="s">
        <v>189</v>
      </c>
      <c r="C290" s="6" t="s">
        <v>18</v>
      </c>
      <c r="D290" s="66">
        <v>1</v>
      </c>
      <c r="E290" s="64"/>
      <c r="F290" s="66">
        <f t="shared" si="5"/>
        <v>0</v>
      </c>
      <c r="G290" s="78" t="s">
        <v>580</v>
      </c>
    </row>
    <row r="291" spans="1:7" s="17" customFormat="1" x14ac:dyDescent="0.35">
      <c r="A291" s="16" t="s">
        <v>475</v>
      </c>
      <c r="B291" s="12" t="s">
        <v>70</v>
      </c>
      <c r="C291" s="6" t="s">
        <v>4</v>
      </c>
      <c r="D291" s="66">
        <v>0.4</v>
      </c>
      <c r="E291" s="64"/>
      <c r="F291" s="66">
        <f t="shared" si="5"/>
        <v>0</v>
      </c>
      <c r="G291" s="78" t="s">
        <v>690</v>
      </c>
    </row>
    <row r="292" spans="1:7" s="17" customFormat="1" x14ac:dyDescent="0.35">
      <c r="A292" s="16" t="s">
        <v>311</v>
      </c>
      <c r="B292" s="12" t="s">
        <v>190</v>
      </c>
      <c r="C292" s="6" t="s">
        <v>18</v>
      </c>
      <c r="D292" s="66">
        <v>5</v>
      </c>
      <c r="E292" s="64"/>
      <c r="F292" s="66">
        <f t="shared" si="5"/>
        <v>0</v>
      </c>
      <c r="G292" s="78" t="s">
        <v>580</v>
      </c>
    </row>
    <row r="293" spans="1:7" s="17" customFormat="1" x14ac:dyDescent="0.35">
      <c r="A293" s="16" t="s">
        <v>476</v>
      </c>
      <c r="B293" s="12" t="s">
        <v>71</v>
      </c>
      <c r="C293" s="6" t="s">
        <v>4</v>
      </c>
      <c r="D293" s="66">
        <v>2</v>
      </c>
      <c r="E293" s="64"/>
      <c r="F293" s="66">
        <f t="shared" si="5"/>
        <v>0</v>
      </c>
      <c r="G293" s="78" t="s">
        <v>690</v>
      </c>
    </row>
    <row r="294" spans="1:7" s="17" customFormat="1" x14ac:dyDescent="0.35">
      <c r="A294" s="16" t="s">
        <v>312</v>
      </c>
      <c r="B294" s="12" t="s">
        <v>191</v>
      </c>
      <c r="C294" s="6" t="s">
        <v>18</v>
      </c>
      <c r="D294" s="66">
        <v>1</v>
      </c>
      <c r="E294" s="64"/>
      <c r="F294" s="66">
        <f t="shared" si="5"/>
        <v>0</v>
      </c>
      <c r="G294" s="78" t="s">
        <v>580</v>
      </c>
    </row>
    <row r="295" spans="1:7" s="17" customFormat="1" x14ac:dyDescent="0.35">
      <c r="A295" s="16" t="s">
        <v>477</v>
      </c>
      <c r="B295" s="12" t="s">
        <v>72</v>
      </c>
      <c r="C295" s="6" t="s">
        <v>4</v>
      </c>
      <c r="D295" s="66">
        <v>0.4</v>
      </c>
      <c r="E295" s="64"/>
      <c r="F295" s="66">
        <f t="shared" si="5"/>
        <v>0</v>
      </c>
      <c r="G295" s="78" t="s">
        <v>690</v>
      </c>
    </row>
    <row r="296" spans="1:7" s="17" customFormat="1" x14ac:dyDescent="0.35">
      <c r="A296" s="16" t="s">
        <v>313</v>
      </c>
      <c r="B296" s="12" t="s">
        <v>192</v>
      </c>
      <c r="C296" s="6" t="s">
        <v>18</v>
      </c>
      <c r="D296" s="66">
        <v>2</v>
      </c>
      <c r="E296" s="64"/>
      <c r="F296" s="66">
        <f t="shared" si="5"/>
        <v>0</v>
      </c>
      <c r="G296" s="78" t="s">
        <v>580</v>
      </c>
    </row>
    <row r="297" spans="1:7" s="17" customFormat="1" x14ac:dyDescent="0.35">
      <c r="A297" s="16" t="s">
        <v>478</v>
      </c>
      <c r="B297" s="12" t="s">
        <v>610</v>
      </c>
      <c r="C297" s="6" t="s">
        <v>4</v>
      </c>
      <c r="D297" s="66">
        <v>0.8</v>
      </c>
      <c r="E297" s="64"/>
      <c r="F297" s="66">
        <f t="shared" si="5"/>
        <v>0</v>
      </c>
      <c r="G297" s="78" t="s">
        <v>690</v>
      </c>
    </row>
    <row r="298" spans="1:7" s="17" customFormat="1" x14ac:dyDescent="0.35">
      <c r="A298" s="16" t="s">
        <v>314</v>
      </c>
      <c r="B298" s="12" t="s">
        <v>193</v>
      </c>
      <c r="C298" s="6" t="s">
        <v>18</v>
      </c>
      <c r="D298" s="66">
        <v>1</v>
      </c>
      <c r="E298" s="64"/>
      <c r="F298" s="66">
        <f t="shared" si="5"/>
        <v>0</v>
      </c>
      <c r="G298" s="78" t="s">
        <v>580</v>
      </c>
    </row>
    <row r="299" spans="1:7" s="17" customFormat="1" x14ac:dyDescent="0.35">
      <c r="A299" s="16" t="s">
        <v>479</v>
      </c>
      <c r="B299" s="12" t="s">
        <v>614</v>
      </c>
      <c r="C299" s="6" t="s">
        <v>4</v>
      </c>
      <c r="D299" s="66">
        <v>0.4</v>
      </c>
      <c r="E299" s="64"/>
      <c r="F299" s="66">
        <f t="shared" si="5"/>
        <v>0</v>
      </c>
      <c r="G299" s="78" t="s">
        <v>690</v>
      </c>
    </row>
    <row r="300" spans="1:7" s="17" customFormat="1" x14ac:dyDescent="0.35">
      <c r="A300" s="16" t="s">
        <v>315</v>
      </c>
      <c r="B300" s="12" t="s">
        <v>194</v>
      </c>
      <c r="C300" s="6" t="s">
        <v>18</v>
      </c>
      <c r="D300" s="66">
        <v>2</v>
      </c>
      <c r="E300" s="64"/>
      <c r="F300" s="66">
        <f t="shared" si="5"/>
        <v>0</v>
      </c>
      <c r="G300" s="78" t="s">
        <v>580</v>
      </c>
    </row>
    <row r="301" spans="1:7" s="17" customFormat="1" x14ac:dyDescent="0.35">
      <c r="A301" s="16" t="s">
        <v>480</v>
      </c>
      <c r="B301" s="12" t="s">
        <v>622</v>
      </c>
      <c r="C301" s="6" t="s">
        <v>4</v>
      </c>
      <c r="D301" s="66">
        <v>0.8</v>
      </c>
      <c r="E301" s="64"/>
      <c r="F301" s="66">
        <f t="shared" si="5"/>
        <v>0</v>
      </c>
      <c r="G301" s="78" t="s">
        <v>690</v>
      </c>
    </row>
    <row r="302" spans="1:7" s="17" customFormat="1" x14ac:dyDescent="0.35">
      <c r="A302" s="16" t="s">
        <v>316</v>
      </c>
      <c r="B302" s="12" t="s">
        <v>195</v>
      </c>
      <c r="C302" s="6" t="s">
        <v>18</v>
      </c>
      <c r="D302" s="66">
        <v>2</v>
      </c>
      <c r="E302" s="64"/>
      <c r="F302" s="66">
        <f t="shared" si="5"/>
        <v>0</v>
      </c>
      <c r="G302" s="78" t="s">
        <v>580</v>
      </c>
    </row>
    <row r="303" spans="1:7" s="17" customFormat="1" x14ac:dyDescent="0.35">
      <c r="A303" s="16" t="s">
        <v>481</v>
      </c>
      <c r="B303" s="12" t="s">
        <v>610</v>
      </c>
      <c r="C303" s="6" t="s">
        <v>4</v>
      </c>
      <c r="D303" s="66">
        <v>0.8</v>
      </c>
      <c r="E303" s="64"/>
      <c r="F303" s="66">
        <f t="shared" si="5"/>
        <v>0</v>
      </c>
      <c r="G303" s="78" t="s">
        <v>690</v>
      </c>
    </row>
    <row r="304" spans="1:7" s="55" customFormat="1" x14ac:dyDescent="0.45">
      <c r="A304" s="15">
        <v>143</v>
      </c>
      <c r="B304" s="46" t="s">
        <v>196</v>
      </c>
      <c r="C304" s="6" t="s">
        <v>187</v>
      </c>
      <c r="D304" s="66">
        <v>2</v>
      </c>
      <c r="E304" s="64"/>
      <c r="F304" s="66">
        <f t="shared" si="5"/>
        <v>0</v>
      </c>
      <c r="G304" s="78" t="s">
        <v>580</v>
      </c>
    </row>
    <row r="305" spans="1:7" s="55" customFormat="1" x14ac:dyDescent="0.45">
      <c r="A305" s="7" t="s">
        <v>482</v>
      </c>
      <c r="B305" s="45" t="s">
        <v>674</v>
      </c>
      <c r="C305" s="6" t="s">
        <v>17</v>
      </c>
      <c r="D305" s="66">
        <v>0.32007780000000002</v>
      </c>
      <c r="E305" s="64"/>
      <c r="F305" s="66">
        <f t="shared" si="5"/>
        <v>0</v>
      </c>
      <c r="G305" s="78" t="s">
        <v>579</v>
      </c>
    </row>
    <row r="306" spans="1:7" s="55" customFormat="1" x14ac:dyDescent="0.45">
      <c r="A306" s="7" t="s">
        <v>483</v>
      </c>
      <c r="B306" s="45" t="s">
        <v>188</v>
      </c>
      <c r="C306" s="6" t="s">
        <v>14</v>
      </c>
      <c r="D306" s="66">
        <v>0.14217959999999999</v>
      </c>
      <c r="E306" s="64"/>
      <c r="F306" s="66">
        <f t="shared" si="5"/>
        <v>0</v>
      </c>
      <c r="G306" s="78" t="s">
        <v>579</v>
      </c>
    </row>
    <row r="307" spans="1:7" s="17" customFormat="1" x14ac:dyDescent="0.35">
      <c r="A307" s="16" t="s">
        <v>328</v>
      </c>
      <c r="B307" s="12" t="s">
        <v>197</v>
      </c>
      <c r="C307" s="6" t="s">
        <v>18</v>
      </c>
      <c r="D307" s="66">
        <v>2</v>
      </c>
      <c r="E307" s="64"/>
      <c r="F307" s="66">
        <f t="shared" si="5"/>
        <v>0</v>
      </c>
      <c r="G307" s="78" t="s">
        <v>580</v>
      </c>
    </row>
    <row r="308" spans="1:7" s="17" customFormat="1" x14ac:dyDescent="0.35">
      <c r="A308" s="16" t="s">
        <v>484</v>
      </c>
      <c r="B308" s="12" t="s">
        <v>69</v>
      </c>
      <c r="C308" s="6" t="s">
        <v>4</v>
      </c>
      <c r="D308" s="66">
        <v>0.8</v>
      </c>
      <c r="E308" s="64"/>
      <c r="F308" s="66">
        <f t="shared" si="5"/>
        <v>0</v>
      </c>
      <c r="G308" s="78" t="s">
        <v>690</v>
      </c>
    </row>
    <row r="309" spans="1:7" s="55" customFormat="1" x14ac:dyDescent="0.45">
      <c r="A309" s="15">
        <v>145</v>
      </c>
      <c r="B309" s="46" t="s">
        <v>201</v>
      </c>
      <c r="C309" s="6" t="s">
        <v>187</v>
      </c>
      <c r="D309" s="66">
        <v>2</v>
      </c>
      <c r="E309" s="64"/>
      <c r="F309" s="66">
        <f t="shared" si="5"/>
        <v>0</v>
      </c>
      <c r="G309" s="78" t="s">
        <v>580</v>
      </c>
    </row>
    <row r="310" spans="1:7" s="55" customFormat="1" x14ac:dyDescent="0.45">
      <c r="A310" s="7" t="s">
        <v>485</v>
      </c>
      <c r="B310" s="45" t="s">
        <v>674</v>
      </c>
      <c r="C310" s="6" t="s">
        <v>17</v>
      </c>
      <c r="D310" s="66">
        <v>7.44002E-2</v>
      </c>
      <c r="E310" s="64"/>
      <c r="F310" s="66">
        <f t="shared" si="5"/>
        <v>0</v>
      </c>
      <c r="G310" s="78" t="s">
        <v>579</v>
      </c>
    </row>
    <row r="311" spans="1:7" s="55" customFormat="1" x14ac:dyDescent="0.45">
      <c r="A311" s="7" t="s">
        <v>486</v>
      </c>
      <c r="B311" s="45" t="s">
        <v>188</v>
      </c>
      <c r="C311" s="6" t="s">
        <v>14</v>
      </c>
      <c r="D311" s="66">
        <v>4.0613400000000001E-2</v>
      </c>
      <c r="E311" s="64"/>
      <c r="F311" s="66">
        <f t="shared" si="5"/>
        <v>0</v>
      </c>
      <c r="G311" s="78" t="s">
        <v>579</v>
      </c>
    </row>
    <row r="312" spans="1:7" s="17" customFormat="1" x14ac:dyDescent="0.35">
      <c r="A312" s="16" t="s">
        <v>487</v>
      </c>
      <c r="B312" s="12" t="s">
        <v>198</v>
      </c>
      <c r="C312" s="6" t="s">
        <v>18</v>
      </c>
      <c r="D312" s="66">
        <v>2</v>
      </c>
      <c r="E312" s="64"/>
      <c r="F312" s="66">
        <f t="shared" si="5"/>
        <v>0</v>
      </c>
      <c r="G312" s="78" t="s">
        <v>580</v>
      </c>
    </row>
    <row r="313" spans="1:7" s="17" customFormat="1" x14ac:dyDescent="0.35">
      <c r="A313" s="16" t="s">
        <v>488</v>
      </c>
      <c r="B313" s="12" t="s">
        <v>69</v>
      </c>
      <c r="C313" s="6" t="s">
        <v>4</v>
      </c>
      <c r="D313" s="66">
        <v>0.8</v>
      </c>
      <c r="E313" s="64"/>
      <c r="F313" s="66">
        <f t="shared" si="5"/>
        <v>0</v>
      </c>
      <c r="G313" s="78" t="s">
        <v>690</v>
      </c>
    </row>
    <row r="314" spans="1:7" s="55" customFormat="1" x14ac:dyDescent="0.45">
      <c r="A314" s="15">
        <v>147</v>
      </c>
      <c r="B314" s="46" t="s">
        <v>200</v>
      </c>
      <c r="C314" s="6" t="s">
        <v>187</v>
      </c>
      <c r="D314" s="66">
        <v>2</v>
      </c>
      <c r="E314" s="64"/>
      <c r="F314" s="66">
        <f t="shared" si="5"/>
        <v>0</v>
      </c>
      <c r="G314" s="78" t="s">
        <v>580</v>
      </c>
    </row>
    <row r="315" spans="1:7" s="55" customFormat="1" x14ac:dyDescent="0.45">
      <c r="A315" s="7" t="s">
        <v>489</v>
      </c>
      <c r="B315" s="45" t="s">
        <v>674</v>
      </c>
      <c r="C315" s="6" t="s">
        <v>17</v>
      </c>
      <c r="D315" s="66">
        <v>7.44002E-2</v>
      </c>
      <c r="E315" s="64"/>
      <c r="F315" s="66">
        <f t="shared" si="5"/>
        <v>0</v>
      </c>
      <c r="G315" s="78" t="s">
        <v>579</v>
      </c>
    </row>
    <row r="316" spans="1:7" s="55" customFormat="1" x14ac:dyDescent="0.45">
      <c r="A316" s="7" t="s">
        <v>490</v>
      </c>
      <c r="B316" s="45" t="s">
        <v>188</v>
      </c>
      <c r="C316" s="6" t="s">
        <v>14</v>
      </c>
      <c r="D316" s="66">
        <v>4.0613400000000001E-2</v>
      </c>
      <c r="E316" s="64"/>
      <c r="F316" s="66">
        <f t="shared" si="5"/>
        <v>0</v>
      </c>
      <c r="G316" s="78" t="s">
        <v>579</v>
      </c>
    </row>
    <row r="317" spans="1:7" s="17" customFormat="1" x14ac:dyDescent="0.35">
      <c r="A317" s="16" t="s">
        <v>491</v>
      </c>
      <c r="B317" s="12" t="s">
        <v>202</v>
      </c>
      <c r="C317" s="6" t="s">
        <v>18</v>
      </c>
      <c r="D317" s="66">
        <v>2</v>
      </c>
      <c r="E317" s="64"/>
      <c r="F317" s="66">
        <f t="shared" si="5"/>
        <v>0</v>
      </c>
      <c r="G317" s="78" t="s">
        <v>580</v>
      </c>
    </row>
    <row r="318" spans="1:7" s="17" customFormat="1" x14ac:dyDescent="0.35">
      <c r="A318" s="16" t="s">
        <v>492</v>
      </c>
      <c r="B318" s="12" t="s">
        <v>70</v>
      </c>
      <c r="C318" s="6" t="s">
        <v>4</v>
      </c>
      <c r="D318" s="66">
        <v>0.8</v>
      </c>
      <c r="E318" s="64"/>
      <c r="F318" s="66">
        <f t="shared" si="5"/>
        <v>0</v>
      </c>
      <c r="G318" s="78" t="s">
        <v>690</v>
      </c>
    </row>
    <row r="319" spans="1:7" s="55" customFormat="1" x14ac:dyDescent="0.45">
      <c r="A319" s="15">
        <v>149</v>
      </c>
      <c r="B319" s="46" t="s">
        <v>201</v>
      </c>
      <c r="C319" s="6" t="s">
        <v>187</v>
      </c>
      <c r="D319" s="66">
        <v>1</v>
      </c>
      <c r="E319" s="64"/>
      <c r="F319" s="66">
        <f t="shared" si="5"/>
        <v>0</v>
      </c>
      <c r="G319" s="78" t="s">
        <v>580</v>
      </c>
    </row>
    <row r="320" spans="1:7" s="55" customFormat="1" x14ac:dyDescent="0.45">
      <c r="A320" s="7" t="s">
        <v>493</v>
      </c>
      <c r="B320" s="45" t="s">
        <v>674</v>
      </c>
      <c r="C320" s="6" t="s">
        <v>17</v>
      </c>
      <c r="D320" s="66">
        <v>3.72001E-2</v>
      </c>
      <c r="E320" s="64"/>
      <c r="F320" s="66">
        <f t="shared" si="5"/>
        <v>0</v>
      </c>
      <c r="G320" s="78" t="s">
        <v>579</v>
      </c>
    </row>
    <row r="321" spans="1:7" s="55" customFormat="1" x14ac:dyDescent="0.45">
      <c r="A321" s="7" t="s">
        <v>494</v>
      </c>
      <c r="B321" s="45" t="s">
        <v>188</v>
      </c>
      <c r="C321" s="6" t="s">
        <v>14</v>
      </c>
      <c r="D321" s="66">
        <v>2.03067E-2</v>
      </c>
      <c r="E321" s="64"/>
      <c r="F321" s="66">
        <f t="shared" si="5"/>
        <v>0</v>
      </c>
      <c r="G321" s="78" t="s">
        <v>579</v>
      </c>
    </row>
    <row r="322" spans="1:7" s="17" customFormat="1" x14ac:dyDescent="0.35">
      <c r="A322" s="16" t="s">
        <v>496</v>
      </c>
      <c r="B322" s="12" t="s">
        <v>203</v>
      </c>
      <c r="C322" s="6" t="s">
        <v>18</v>
      </c>
      <c r="D322" s="66">
        <v>1</v>
      </c>
      <c r="E322" s="64"/>
      <c r="F322" s="66">
        <f t="shared" si="5"/>
        <v>0</v>
      </c>
      <c r="G322" s="78" t="s">
        <v>580</v>
      </c>
    </row>
    <row r="323" spans="1:7" s="17" customFormat="1" x14ac:dyDescent="0.35">
      <c r="A323" s="16" t="s">
        <v>497</v>
      </c>
      <c r="B323" s="12" t="s">
        <v>71</v>
      </c>
      <c r="C323" s="6" t="s">
        <v>4</v>
      </c>
      <c r="D323" s="66">
        <v>0.4</v>
      </c>
      <c r="E323" s="64"/>
      <c r="F323" s="66">
        <f t="shared" si="5"/>
        <v>0</v>
      </c>
      <c r="G323" s="78" t="s">
        <v>690</v>
      </c>
    </row>
    <row r="324" spans="1:7" s="55" customFormat="1" x14ac:dyDescent="0.45">
      <c r="A324" s="15">
        <v>151</v>
      </c>
      <c r="B324" s="46" t="s">
        <v>204</v>
      </c>
      <c r="C324" s="6" t="s">
        <v>187</v>
      </c>
      <c r="D324" s="66">
        <v>3</v>
      </c>
      <c r="E324" s="64"/>
      <c r="F324" s="66">
        <f t="shared" si="5"/>
        <v>0</v>
      </c>
      <c r="G324" s="78" t="s">
        <v>580</v>
      </c>
    </row>
    <row r="325" spans="1:7" s="55" customFormat="1" x14ac:dyDescent="0.45">
      <c r="A325" s="7" t="s">
        <v>495</v>
      </c>
      <c r="B325" s="45" t="s">
        <v>674</v>
      </c>
      <c r="C325" s="6" t="s">
        <v>17</v>
      </c>
      <c r="D325" s="66">
        <v>0.1116003</v>
      </c>
      <c r="E325" s="64"/>
      <c r="F325" s="66">
        <f t="shared" si="5"/>
        <v>0</v>
      </c>
      <c r="G325" s="78" t="s">
        <v>579</v>
      </c>
    </row>
    <row r="326" spans="1:7" s="55" customFormat="1" x14ac:dyDescent="0.45">
      <c r="A326" s="7" t="s">
        <v>498</v>
      </c>
      <c r="B326" s="45" t="s">
        <v>188</v>
      </c>
      <c r="C326" s="6" t="s">
        <v>14</v>
      </c>
      <c r="D326" s="66">
        <v>6.0920100000000005E-2</v>
      </c>
      <c r="E326" s="64"/>
      <c r="F326" s="66">
        <f t="shared" si="5"/>
        <v>0</v>
      </c>
      <c r="G326" s="78" t="s">
        <v>579</v>
      </c>
    </row>
    <row r="327" spans="1:7" s="17" customFormat="1" x14ac:dyDescent="0.35">
      <c r="A327" s="16" t="s">
        <v>499</v>
      </c>
      <c r="B327" s="12" t="s">
        <v>205</v>
      </c>
      <c r="C327" s="6" t="s">
        <v>18</v>
      </c>
      <c r="D327" s="66">
        <v>4</v>
      </c>
      <c r="E327" s="64"/>
      <c r="F327" s="66">
        <f t="shared" si="5"/>
        <v>0</v>
      </c>
      <c r="G327" s="78" t="s">
        <v>580</v>
      </c>
    </row>
    <row r="328" spans="1:7" s="17" customFormat="1" x14ac:dyDescent="0.35">
      <c r="A328" s="16" t="s">
        <v>500</v>
      </c>
      <c r="B328" s="12" t="s">
        <v>71</v>
      </c>
      <c r="C328" s="6" t="s">
        <v>4</v>
      </c>
      <c r="D328" s="66">
        <v>1.6</v>
      </c>
      <c r="E328" s="64"/>
      <c r="F328" s="66">
        <f t="shared" si="5"/>
        <v>0</v>
      </c>
      <c r="G328" s="78" t="s">
        <v>690</v>
      </c>
    </row>
    <row r="329" spans="1:7" s="55" customFormat="1" x14ac:dyDescent="0.45">
      <c r="A329" s="15">
        <v>153</v>
      </c>
      <c r="B329" s="46" t="s">
        <v>204</v>
      </c>
      <c r="C329" s="6" t="s">
        <v>187</v>
      </c>
      <c r="D329" s="66">
        <v>1</v>
      </c>
      <c r="E329" s="64"/>
      <c r="F329" s="66">
        <f t="shared" si="5"/>
        <v>0</v>
      </c>
      <c r="G329" s="78" t="s">
        <v>580</v>
      </c>
    </row>
    <row r="330" spans="1:7" s="55" customFormat="1" x14ac:dyDescent="0.45">
      <c r="A330" s="7" t="s">
        <v>501</v>
      </c>
      <c r="B330" s="45" t="s">
        <v>674</v>
      </c>
      <c r="C330" s="6" t="s">
        <v>17</v>
      </c>
      <c r="D330" s="66">
        <v>3.72001E-2</v>
      </c>
      <c r="E330" s="64"/>
      <c r="F330" s="66">
        <f t="shared" si="5"/>
        <v>0</v>
      </c>
      <c r="G330" s="78" t="s">
        <v>579</v>
      </c>
    </row>
    <row r="331" spans="1:7" s="55" customFormat="1" x14ac:dyDescent="0.45">
      <c r="A331" s="7" t="s">
        <v>502</v>
      </c>
      <c r="B331" s="45" t="s">
        <v>188</v>
      </c>
      <c r="C331" s="6" t="s">
        <v>14</v>
      </c>
      <c r="D331" s="66">
        <v>2.03067E-2</v>
      </c>
      <c r="E331" s="64"/>
      <c r="F331" s="66">
        <f t="shared" si="5"/>
        <v>0</v>
      </c>
      <c r="G331" s="78" t="s">
        <v>579</v>
      </c>
    </row>
    <row r="332" spans="1:7" s="17" customFormat="1" x14ac:dyDescent="0.35">
      <c r="A332" s="16" t="s">
        <v>503</v>
      </c>
      <c r="B332" s="12" t="s">
        <v>206</v>
      </c>
      <c r="C332" s="6" t="s">
        <v>18</v>
      </c>
      <c r="D332" s="66">
        <v>1</v>
      </c>
      <c r="E332" s="64"/>
      <c r="F332" s="66">
        <f t="shared" si="5"/>
        <v>0</v>
      </c>
      <c r="G332" s="78" t="s">
        <v>580</v>
      </c>
    </row>
    <row r="333" spans="1:7" s="17" customFormat="1" x14ac:dyDescent="0.35">
      <c r="A333" s="16" t="s">
        <v>504</v>
      </c>
      <c r="B333" s="12" t="s">
        <v>72</v>
      </c>
      <c r="C333" s="6" t="s">
        <v>4</v>
      </c>
      <c r="D333" s="66">
        <v>0.4</v>
      </c>
      <c r="E333" s="64"/>
      <c r="F333" s="66">
        <f t="shared" si="5"/>
        <v>0</v>
      </c>
      <c r="G333" s="78" t="s">
        <v>690</v>
      </c>
    </row>
    <row r="334" spans="1:7" s="55" customFormat="1" x14ac:dyDescent="0.45">
      <c r="A334" s="15">
        <v>155</v>
      </c>
      <c r="B334" s="46" t="s">
        <v>208</v>
      </c>
      <c r="C334" s="6" t="s">
        <v>187</v>
      </c>
      <c r="D334" s="66">
        <v>1</v>
      </c>
      <c r="E334" s="64"/>
      <c r="F334" s="66">
        <f t="shared" si="5"/>
        <v>0</v>
      </c>
      <c r="G334" s="78" t="s">
        <v>580</v>
      </c>
    </row>
    <row r="335" spans="1:7" s="55" customFormat="1" x14ac:dyDescent="0.45">
      <c r="A335" s="7" t="s">
        <v>505</v>
      </c>
      <c r="B335" s="45" t="s">
        <v>674</v>
      </c>
      <c r="C335" s="6" t="s">
        <v>17</v>
      </c>
      <c r="D335" s="66">
        <v>1.28877E-2</v>
      </c>
      <c r="E335" s="64"/>
      <c r="F335" s="66">
        <f t="shared" si="5"/>
        <v>0</v>
      </c>
      <c r="G335" s="78" t="s">
        <v>579</v>
      </c>
    </row>
    <row r="336" spans="1:7" s="55" customFormat="1" x14ac:dyDescent="0.45">
      <c r="A336" s="7" t="s">
        <v>506</v>
      </c>
      <c r="B336" s="45" t="s">
        <v>188</v>
      </c>
      <c r="C336" s="6" t="s">
        <v>14</v>
      </c>
      <c r="D336" s="66">
        <v>7.0305000000000003E-3</v>
      </c>
      <c r="E336" s="64"/>
      <c r="F336" s="66">
        <f t="shared" si="5"/>
        <v>0</v>
      </c>
      <c r="G336" s="78" t="s">
        <v>579</v>
      </c>
    </row>
    <row r="337" spans="1:7" s="17" customFormat="1" x14ac:dyDescent="0.35">
      <c r="A337" s="16" t="s">
        <v>507</v>
      </c>
      <c r="B337" s="12" t="s">
        <v>209</v>
      </c>
      <c r="C337" s="6" t="s">
        <v>18</v>
      </c>
      <c r="D337" s="66">
        <v>1</v>
      </c>
      <c r="E337" s="64"/>
      <c r="F337" s="66">
        <f t="shared" si="5"/>
        <v>0</v>
      </c>
      <c r="G337" s="78" t="s">
        <v>580</v>
      </c>
    </row>
    <row r="338" spans="1:7" s="17" customFormat="1" x14ac:dyDescent="0.35">
      <c r="A338" s="16" t="s">
        <v>508</v>
      </c>
      <c r="B338" s="12" t="s">
        <v>72</v>
      </c>
      <c r="C338" s="6" t="s">
        <v>4</v>
      </c>
      <c r="D338" s="66">
        <v>0.4</v>
      </c>
      <c r="E338" s="64"/>
      <c r="F338" s="66">
        <f t="shared" si="5"/>
        <v>0</v>
      </c>
      <c r="G338" s="78" t="s">
        <v>690</v>
      </c>
    </row>
    <row r="339" spans="1:7" s="55" customFormat="1" x14ac:dyDescent="0.45">
      <c r="A339" s="15">
        <v>157</v>
      </c>
      <c r="B339" s="46" t="s">
        <v>211</v>
      </c>
      <c r="C339" s="6" t="s">
        <v>187</v>
      </c>
      <c r="D339" s="66">
        <v>3</v>
      </c>
      <c r="E339" s="64"/>
      <c r="F339" s="66">
        <f t="shared" si="5"/>
        <v>0</v>
      </c>
      <c r="G339" s="78" t="s">
        <v>580</v>
      </c>
    </row>
    <row r="340" spans="1:7" s="17" customFormat="1" x14ac:dyDescent="0.35">
      <c r="A340" s="16" t="s">
        <v>509</v>
      </c>
      <c r="B340" s="12" t="s">
        <v>210</v>
      </c>
      <c r="C340" s="6" t="s">
        <v>18</v>
      </c>
      <c r="D340" s="66">
        <v>3</v>
      </c>
      <c r="E340" s="64"/>
      <c r="F340" s="66">
        <f t="shared" si="5"/>
        <v>0</v>
      </c>
      <c r="G340" s="78" t="s">
        <v>580</v>
      </c>
    </row>
    <row r="341" spans="1:7" s="17" customFormat="1" x14ac:dyDescent="0.35">
      <c r="A341" s="16" t="s">
        <v>510</v>
      </c>
      <c r="B341" s="12" t="s">
        <v>610</v>
      </c>
      <c r="C341" s="6" t="s">
        <v>4</v>
      </c>
      <c r="D341" s="66">
        <v>1.2000000000000002</v>
      </c>
      <c r="E341" s="64"/>
      <c r="F341" s="66">
        <f t="shared" si="5"/>
        <v>0</v>
      </c>
      <c r="G341" s="78" t="s">
        <v>690</v>
      </c>
    </row>
    <row r="342" spans="1:7" s="55" customFormat="1" x14ac:dyDescent="0.45">
      <c r="A342" s="15">
        <v>159</v>
      </c>
      <c r="B342" s="46" t="s">
        <v>212</v>
      </c>
      <c r="C342" s="6" t="s">
        <v>187</v>
      </c>
      <c r="D342" s="66">
        <v>2</v>
      </c>
      <c r="E342" s="64"/>
      <c r="F342" s="66">
        <f t="shared" si="5"/>
        <v>0</v>
      </c>
      <c r="G342" s="78" t="s">
        <v>580</v>
      </c>
    </row>
    <row r="343" spans="1:7" s="17" customFormat="1" x14ac:dyDescent="0.35">
      <c r="A343" s="16" t="s">
        <v>511</v>
      </c>
      <c r="B343" s="12" t="s">
        <v>213</v>
      </c>
      <c r="C343" s="6" t="s">
        <v>18</v>
      </c>
      <c r="D343" s="66">
        <v>2</v>
      </c>
      <c r="E343" s="64"/>
      <c r="F343" s="66">
        <f t="shared" si="5"/>
        <v>0</v>
      </c>
      <c r="G343" s="78" t="s">
        <v>580</v>
      </c>
    </row>
    <row r="344" spans="1:7" s="17" customFormat="1" x14ac:dyDescent="0.35">
      <c r="A344" s="16" t="s">
        <v>512</v>
      </c>
      <c r="B344" s="12" t="s">
        <v>610</v>
      </c>
      <c r="C344" s="6" t="s">
        <v>4</v>
      </c>
      <c r="D344" s="66">
        <v>0.8</v>
      </c>
      <c r="E344" s="64"/>
      <c r="F344" s="66">
        <f t="shared" si="5"/>
        <v>0</v>
      </c>
      <c r="G344" s="78" t="s">
        <v>690</v>
      </c>
    </row>
    <row r="345" spans="1:7" s="55" customFormat="1" x14ac:dyDescent="0.45">
      <c r="A345" s="15">
        <v>161</v>
      </c>
      <c r="B345" s="46" t="s">
        <v>208</v>
      </c>
      <c r="C345" s="6" t="s">
        <v>187</v>
      </c>
      <c r="D345" s="66">
        <v>2</v>
      </c>
      <c r="E345" s="64"/>
      <c r="F345" s="66">
        <f t="shared" si="5"/>
        <v>0</v>
      </c>
      <c r="G345" s="78" t="s">
        <v>580</v>
      </c>
    </row>
    <row r="346" spans="1:7" s="55" customFormat="1" x14ac:dyDescent="0.45">
      <c r="A346" s="7" t="s">
        <v>513</v>
      </c>
      <c r="B346" s="45" t="s">
        <v>674</v>
      </c>
      <c r="C346" s="6" t="s">
        <v>17</v>
      </c>
      <c r="D346" s="66">
        <v>2.57754E-2</v>
      </c>
      <c r="E346" s="64"/>
      <c r="F346" s="66">
        <f t="shared" si="5"/>
        <v>0</v>
      </c>
      <c r="G346" s="78" t="s">
        <v>579</v>
      </c>
    </row>
    <row r="347" spans="1:7" s="55" customFormat="1" x14ac:dyDescent="0.45">
      <c r="A347" s="7" t="s">
        <v>514</v>
      </c>
      <c r="B347" s="45" t="s">
        <v>188</v>
      </c>
      <c r="C347" s="6" t="s">
        <v>14</v>
      </c>
      <c r="D347" s="66">
        <v>1.4061000000000001E-2</v>
      </c>
      <c r="E347" s="64"/>
      <c r="F347" s="66">
        <f t="shared" ref="F347:F410" si="6">E347*D347</f>
        <v>0</v>
      </c>
      <c r="G347" s="78" t="s">
        <v>579</v>
      </c>
    </row>
    <row r="348" spans="1:7" s="17" customFormat="1" x14ac:dyDescent="0.35">
      <c r="A348" s="16" t="s">
        <v>515</v>
      </c>
      <c r="B348" s="12" t="s">
        <v>676</v>
      </c>
      <c r="C348" s="6" t="s">
        <v>18</v>
      </c>
      <c r="D348" s="66">
        <v>2</v>
      </c>
      <c r="E348" s="64"/>
      <c r="F348" s="66">
        <f t="shared" si="6"/>
        <v>0</v>
      </c>
      <c r="G348" s="78" t="s">
        <v>580</v>
      </c>
    </row>
    <row r="349" spans="1:7" s="17" customFormat="1" x14ac:dyDescent="0.35">
      <c r="A349" s="16" t="s">
        <v>516</v>
      </c>
      <c r="B349" s="12" t="s">
        <v>610</v>
      </c>
      <c r="C349" s="6" t="s">
        <v>4</v>
      </c>
      <c r="D349" s="66">
        <v>0.8</v>
      </c>
      <c r="E349" s="64"/>
      <c r="F349" s="66">
        <f t="shared" si="6"/>
        <v>0</v>
      </c>
      <c r="G349" s="78" t="s">
        <v>690</v>
      </c>
    </row>
    <row r="350" spans="1:7" s="55" customFormat="1" x14ac:dyDescent="0.45">
      <c r="A350" s="15">
        <v>163</v>
      </c>
      <c r="B350" s="46" t="s">
        <v>214</v>
      </c>
      <c r="C350" s="6" t="s">
        <v>187</v>
      </c>
      <c r="D350" s="66">
        <v>2</v>
      </c>
      <c r="E350" s="64"/>
      <c r="F350" s="66">
        <f t="shared" si="6"/>
        <v>0</v>
      </c>
      <c r="G350" s="78" t="s">
        <v>580</v>
      </c>
    </row>
    <row r="351" spans="1:7" s="17" customFormat="1" x14ac:dyDescent="0.35">
      <c r="A351" s="16" t="s">
        <v>517</v>
      </c>
      <c r="B351" s="12" t="s">
        <v>215</v>
      </c>
      <c r="C351" s="6" t="s">
        <v>18</v>
      </c>
      <c r="D351" s="66">
        <v>2</v>
      </c>
      <c r="E351" s="64"/>
      <c r="F351" s="66">
        <f t="shared" si="6"/>
        <v>0</v>
      </c>
      <c r="G351" s="78" t="s">
        <v>580</v>
      </c>
    </row>
    <row r="352" spans="1:7" s="17" customFormat="1" x14ac:dyDescent="0.35">
      <c r="A352" s="16" t="s">
        <v>518</v>
      </c>
      <c r="B352" s="12" t="s">
        <v>614</v>
      </c>
      <c r="C352" s="6" t="s">
        <v>4</v>
      </c>
      <c r="D352" s="66">
        <v>0.8</v>
      </c>
      <c r="E352" s="64"/>
      <c r="F352" s="66">
        <f t="shared" si="6"/>
        <v>0</v>
      </c>
      <c r="G352" s="78" t="s">
        <v>690</v>
      </c>
    </row>
    <row r="353" spans="1:7" s="55" customFormat="1" x14ac:dyDescent="0.45">
      <c r="A353" s="15">
        <v>165</v>
      </c>
      <c r="B353" s="46" t="s">
        <v>216</v>
      </c>
      <c r="C353" s="6" t="s">
        <v>187</v>
      </c>
      <c r="D353" s="66">
        <v>2</v>
      </c>
      <c r="E353" s="64"/>
      <c r="F353" s="66">
        <f t="shared" si="6"/>
        <v>0</v>
      </c>
      <c r="G353" s="78" t="s">
        <v>580</v>
      </c>
    </row>
    <row r="354" spans="1:7" s="17" customFormat="1" x14ac:dyDescent="0.35">
      <c r="A354" s="16" t="s">
        <v>519</v>
      </c>
      <c r="B354" s="12" t="s">
        <v>217</v>
      </c>
      <c r="C354" s="6" t="s">
        <v>18</v>
      </c>
      <c r="D354" s="66">
        <v>2</v>
      </c>
      <c r="E354" s="64"/>
      <c r="F354" s="66">
        <f t="shared" si="6"/>
        <v>0</v>
      </c>
      <c r="G354" s="78" t="s">
        <v>580</v>
      </c>
    </row>
    <row r="355" spans="1:7" s="17" customFormat="1" x14ac:dyDescent="0.35">
      <c r="A355" s="16" t="s">
        <v>520</v>
      </c>
      <c r="B355" s="12" t="s">
        <v>618</v>
      </c>
      <c r="C355" s="6" t="s">
        <v>4</v>
      </c>
      <c r="D355" s="66">
        <v>0.8</v>
      </c>
      <c r="E355" s="64"/>
      <c r="F355" s="66">
        <f t="shared" si="6"/>
        <v>0</v>
      </c>
      <c r="G355" s="78" t="s">
        <v>690</v>
      </c>
    </row>
    <row r="356" spans="1:7" s="55" customFormat="1" x14ac:dyDescent="0.45">
      <c r="A356" s="15">
        <v>167</v>
      </c>
      <c r="B356" s="46" t="s">
        <v>218</v>
      </c>
      <c r="C356" s="6" t="s">
        <v>187</v>
      </c>
      <c r="D356" s="66">
        <v>4</v>
      </c>
      <c r="E356" s="64"/>
      <c r="F356" s="66">
        <f t="shared" si="6"/>
        <v>0</v>
      </c>
      <c r="G356" s="78" t="s">
        <v>580</v>
      </c>
    </row>
    <row r="357" spans="1:7" s="17" customFormat="1" x14ac:dyDescent="0.35">
      <c r="A357" s="16" t="s">
        <v>521</v>
      </c>
      <c r="B357" s="12" t="s">
        <v>219</v>
      </c>
      <c r="C357" s="6" t="s">
        <v>18</v>
      </c>
      <c r="D357" s="66">
        <v>4</v>
      </c>
      <c r="E357" s="64"/>
      <c r="F357" s="66">
        <f t="shared" si="6"/>
        <v>0</v>
      </c>
      <c r="G357" s="78" t="s">
        <v>580</v>
      </c>
    </row>
    <row r="358" spans="1:7" s="17" customFormat="1" x14ac:dyDescent="0.35">
      <c r="A358" s="16" t="s">
        <v>522</v>
      </c>
      <c r="B358" s="12" t="s">
        <v>622</v>
      </c>
      <c r="C358" s="6" t="s">
        <v>4</v>
      </c>
      <c r="D358" s="66">
        <v>1.6</v>
      </c>
      <c r="E358" s="64"/>
      <c r="F358" s="66">
        <f t="shared" si="6"/>
        <v>0</v>
      </c>
      <c r="G358" s="78" t="s">
        <v>690</v>
      </c>
    </row>
    <row r="359" spans="1:7" s="17" customFormat="1" x14ac:dyDescent="0.35">
      <c r="A359" s="13" t="s">
        <v>317</v>
      </c>
      <c r="B359" s="12" t="s">
        <v>223</v>
      </c>
      <c r="C359" s="14" t="s">
        <v>12</v>
      </c>
      <c r="D359" s="64">
        <v>0.78500000000000003</v>
      </c>
      <c r="E359" s="64"/>
      <c r="F359" s="66">
        <f t="shared" si="6"/>
        <v>0</v>
      </c>
      <c r="G359" s="78" t="s">
        <v>580</v>
      </c>
    </row>
    <row r="360" spans="1:7" s="55" customFormat="1" x14ac:dyDescent="0.45">
      <c r="A360" s="16" t="s">
        <v>318</v>
      </c>
      <c r="B360" s="12" t="s">
        <v>222</v>
      </c>
      <c r="C360" s="6" t="s">
        <v>11</v>
      </c>
      <c r="D360" s="66">
        <v>1.9625000000000001</v>
      </c>
      <c r="E360" s="64"/>
      <c r="F360" s="66">
        <f t="shared" si="6"/>
        <v>0</v>
      </c>
      <c r="G360" s="78" t="s">
        <v>580</v>
      </c>
    </row>
    <row r="361" spans="1:7" s="55" customFormat="1" x14ac:dyDescent="0.45">
      <c r="A361" s="16" t="s">
        <v>319</v>
      </c>
      <c r="B361" s="47" t="s">
        <v>225</v>
      </c>
      <c r="C361" s="33" t="s">
        <v>11</v>
      </c>
      <c r="D361" s="65">
        <v>0.1</v>
      </c>
      <c r="E361" s="64"/>
      <c r="F361" s="66">
        <f t="shared" si="6"/>
        <v>0</v>
      </c>
      <c r="G361" s="78" t="s">
        <v>580</v>
      </c>
    </row>
    <row r="362" spans="1:7" s="17" customFormat="1" x14ac:dyDescent="0.35">
      <c r="A362" s="13" t="s">
        <v>320</v>
      </c>
      <c r="B362" s="12" t="s">
        <v>224</v>
      </c>
      <c r="C362" s="14" t="s">
        <v>12</v>
      </c>
      <c r="D362" s="64">
        <v>26.4</v>
      </c>
      <c r="E362" s="64"/>
      <c r="F362" s="66">
        <f t="shared" si="6"/>
        <v>0</v>
      </c>
      <c r="G362" s="78" t="s">
        <v>580</v>
      </c>
    </row>
    <row r="363" spans="1:7" s="55" customFormat="1" x14ac:dyDescent="0.45">
      <c r="A363" s="16" t="s">
        <v>321</v>
      </c>
      <c r="B363" s="12" t="s">
        <v>222</v>
      </c>
      <c r="C363" s="6" t="s">
        <v>11</v>
      </c>
      <c r="D363" s="66">
        <v>66</v>
      </c>
      <c r="E363" s="64"/>
      <c r="F363" s="66">
        <f t="shared" si="6"/>
        <v>0</v>
      </c>
      <c r="G363" s="78" t="s">
        <v>580</v>
      </c>
    </row>
    <row r="364" spans="1:7" s="55" customFormat="1" x14ac:dyDescent="0.45">
      <c r="A364" s="16" t="s">
        <v>322</v>
      </c>
      <c r="B364" s="47" t="s">
        <v>226</v>
      </c>
      <c r="C364" s="33" t="s">
        <v>11</v>
      </c>
      <c r="D364" s="65">
        <v>0.4</v>
      </c>
      <c r="E364" s="64"/>
      <c r="F364" s="66">
        <f t="shared" si="6"/>
        <v>0</v>
      </c>
      <c r="G364" s="78" t="s">
        <v>580</v>
      </c>
    </row>
    <row r="365" spans="1:7" s="17" customFormat="1" x14ac:dyDescent="0.35">
      <c r="A365" s="15">
        <v>175</v>
      </c>
      <c r="B365" s="12" t="s">
        <v>228</v>
      </c>
      <c r="C365" s="6" t="s">
        <v>10</v>
      </c>
      <c r="D365" s="66">
        <v>1</v>
      </c>
      <c r="E365" s="64"/>
      <c r="F365" s="66">
        <f t="shared" si="6"/>
        <v>0</v>
      </c>
      <c r="G365" s="78" t="s">
        <v>580</v>
      </c>
    </row>
    <row r="366" spans="1:7" s="17" customFormat="1" x14ac:dyDescent="0.35">
      <c r="A366" s="15" t="s">
        <v>523</v>
      </c>
      <c r="B366" s="12" t="s">
        <v>227</v>
      </c>
      <c r="C366" s="6" t="s">
        <v>10</v>
      </c>
      <c r="D366" s="66">
        <v>1</v>
      </c>
      <c r="E366" s="64"/>
      <c r="F366" s="66">
        <f t="shared" si="6"/>
        <v>0</v>
      </c>
      <c r="G366" s="78" t="s">
        <v>690</v>
      </c>
    </row>
    <row r="367" spans="1:7" s="17" customFormat="1" x14ac:dyDescent="0.35">
      <c r="A367" s="15">
        <v>176</v>
      </c>
      <c r="B367" s="12" t="s">
        <v>229</v>
      </c>
      <c r="C367" s="6" t="s">
        <v>11</v>
      </c>
      <c r="D367" s="66">
        <v>1.0799999999999999E-2</v>
      </c>
      <c r="E367" s="64"/>
      <c r="F367" s="66">
        <f t="shared" si="6"/>
        <v>0</v>
      </c>
      <c r="G367" s="78" t="s">
        <v>580</v>
      </c>
    </row>
    <row r="368" spans="1:7" s="17" customFormat="1" x14ac:dyDescent="0.35">
      <c r="A368" s="15" t="s">
        <v>524</v>
      </c>
      <c r="B368" s="12" t="s">
        <v>230</v>
      </c>
      <c r="C368" s="6" t="s">
        <v>10</v>
      </c>
      <c r="D368" s="66">
        <v>2</v>
      </c>
      <c r="E368" s="64"/>
      <c r="F368" s="66">
        <f t="shared" si="6"/>
        <v>0</v>
      </c>
      <c r="G368" s="78" t="s">
        <v>579</v>
      </c>
    </row>
    <row r="369" spans="1:7" s="17" customFormat="1" x14ac:dyDescent="0.35">
      <c r="A369" s="15">
        <v>177</v>
      </c>
      <c r="B369" s="12" t="s">
        <v>231</v>
      </c>
      <c r="C369" s="6" t="s">
        <v>11</v>
      </c>
      <c r="D369" s="66">
        <v>1.0056000000000001E-2</v>
      </c>
      <c r="E369" s="64"/>
      <c r="F369" s="66">
        <f t="shared" si="6"/>
        <v>0</v>
      </c>
      <c r="G369" s="78" t="s">
        <v>580</v>
      </c>
    </row>
    <row r="370" spans="1:7" s="17" customFormat="1" x14ac:dyDescent="0.35">
      <c r="A370" s="15" t="s">
        <v>525</v>
      </c>
      <c r="B370" s="12" t="s">
        <v>232</v>
      </c>
      <c r="C370" s="6" t="s">
        <v>10</v>
      </c>
      <c r="D370" s="66">
        <v>4</v>
      </c>
      <c r="E370" s="64"/>
      <c r="F370" s="66">
        <f t="shared" si="6"/>
        <v>0</v>
      </c>
      <c r="G370" s="78" t="s">
        <v>579</v>
      </c>
    </row>
    <row r="371" spans="1:7" s="17" customFormat="1" x14ac:dyDescent="0.35">
      <c r="A371" s="15">
        <v>178</v>
      </c>
      <c r="B371" s="12" t="s">
        <v>233</v>
      </c>
      <c r="C371" s="6" t="s">
        <v>10</v>
      </c>
      <c r="D371" s="66">
        <v>2</v>
      </c>
      <c r="E371" s="64"/>
      <c r="F371" s="66">
        <f t="shared" si="6"/>
        <v>0</v>
      </c>
      <c r="G371" s="78" t="s">
        <v>580</v>
      </c>
    </row>
    <row r="372" spans="1:7" s="17" customFormat="1" x14ac:dyDescent="0.35">
      <c r="A372" s="15" t="s">
        <v>526</v>
      </c>
      <c r="B372" s="12" t="s">
        <v>234</v>
      </c>
      <c r="C372" s="6" t="s">
        <v>10</v>
      </c>
      <c r="D372" s="66">
        <v>2</v>
      </c>
      <c r="E372" s="64"/>
      <c r="F372" s="66">
        <f t="shared" si="6"/>
        <v>0</v>
      </c>
      <c r="G372" s="78" t="s">
        <v>579</v>
      </c>
    </row>
    <row r="373" spans="1:7" s="17" customFormat="1" x14ac:dyDescent="0.35">
      <c r="A373" s="15">
        <v>179</v>
      </c>
      <c r="B373" s="12" t="s">
        <v>50</v>
      </c>
      <c r="C373" s="6" t="s">
        <v>10</v>
      </c>
      <c r="D373" s="66">
        <v>2</v>
      </c>
      <c r="E373" s="64"/>
      <c r="F373" s="66">
        <f t="shared" si="6"/>
        <v>0</v>
      </c>
      <c r="G373" s="78" t="s">
        <v>580</v>
      </c>
    </row>
    <row r="374" spans="1:7" s="17" customFormat="1" x14ac:dyDescent="0.35">
      <c r="A374" s="15" t="s">
        <v>527</v>
      </c>
      <c r="B374" s="12" t="s">
        <v>235</v>
      </c>
      <c r="C374" s="6" t="s">
        <v>10</v>
      </c>
      <c r="D374" s="66">
        <v>2</v>
      </c>
      <c r="E374" s="64"/>
      <c r="F374" s="66">
        <f t="shared" si="6"/>
        <v>0</v>
      </c>
      <c r="G374" s="78" t="s">
        <v>579</v>
      </c>
    </row>
    <row r="375" spans="1:7" s="17" customFormat="1" x14ac:dyDescent="0.35">
      <c r="A375" s="15">
        <v>180</v>
      </c>
      <c r="B375" s="12" t="s">
        <v>236</v>
      </c>
      <c r="C375" s="6" t="s">
        <v>10</v>
      </c>
      <c r="D375" s="66">
        <v>7</v>
      </c>
      <c r="E375" s="64"/>
      <c r="F375" s="66">
        <f t="shared" si="6"/>
        <v>0</v>
      </c>
      <c r="G375" s="78" t="s">
        <v>580</v>
      </c>
    </row>
    <row r="376" spans="1:7" s="17" customFormat="1" x14ac:dyDescent="0.35">
      <c r="A376" s="15" t="s">
        <v>528</v>
      </c>
      <c r="B376" s="12" t="s">
        <v>237</v>
      </c>
      <c r="C376" s="6" t="s">
        <v>10</v>
      </c>
      <c r="D376" s="66">
        <v>7</v>
      </c>
      <c r="E376" s="64"/>
      <c r="F376" s="66">
        <f t="shared" si="6"/>
        <v>0</v>
      </c>
      <c r="G376" s="78" t="s">
        <v>579</v>
      </c>
    </row>
    <row r="377" spans="1:7" s="17" customFormat="1" x14ac:dyDescent="0.35">
      <c r="A377" s="15">
        <v>181</v>
      </c>
      <c r="B377" s="12" t="s">
        <v>239</v>
      </c>
      <c r="C377" s="6" t="s">
        <v>10</v>
      </c>
      <c r="D377" s="66">
        <v>4</v>
      </c>
      <c r="E377" s="64"/>
      <c r="F377" s="66">
        <f t="shared" si="6"/>
        <v>0</v>
      </c>
      <c r="G377" s="78" t="s">
        <v>580</v>
      </c>
    </row>
    <row r="378" spans="1:7" s="17" customFormat="1" x14ac:dyDescent="0.35">
      <c r="A378" s="15" t="s">
        <v>529</v>
      </c>
      <c r="B378" s="12" t="s">
        <v>238</v>
      </c>
      <c r="C378" s="6" t="s">
        <v>10</v>
      </c>
      <c r="D378" s="66">
        <v>4</v>
      </c>
      <c r="E378" s="64"/>
      <c r="F378" s="66">
        <f t="shared" si="6"/>
        <v>0</v>
      </c>
      <c r="G378" s="78" t="s">
        <v>579</v>
      </c>
    </row>
    <row r="379" spans="1:7" s="17" customFormat="1" x14ac:dyDescent="0.35">
      <c r="A379" s="15">
        <v>182</v>
      </c>
      <c r="B379" s="12" t="s">
        <v>54</v>
      </c>
      <c r="C379" s="6" t="s">
        <v>10</v>
      </c>
      <c r="D379" s="66">
        <v>2</v>
      </c>
      <c r="E379" s="64"/>
      <c r="F379" s="66">
        <f t="shared" si="6"/>
        <v>0</v>
      </c>
      <c r="G379" s="78" t="s">
        <v>580</v>
      </c>
    </row>
    <row r="380" spans="1:7" s="17" customFormat="1" x14ac:dyDescent="0.35">
      <c r="A380" s="15" t="s">
        <v>530</v>
      </c>
      <c r="B380" s="12" t="s">
        <v>240</v>
      </c>
      <c r="C380" s="6" t="s">
        <v>10</v>
      </c>
      <c r="D380" s="66">
        <v>2</v>
      </c>
      <c r="E380" s="64"/>
      <c r="F380" s="66">
        <f t="shared" si="6"/>
        <v>0</v>
      </c>
      <c r="G380" s="78" t="s">
        <v>579</v>
      </c>
    </row>
    <row r="381" spans="1:7" s="17" customFormat="1" x14ac:dyDescent="0.35">
      <c r="A381" s="15">
        <v>183</v>
      </c>
      <c r="B381" s="12" t="s">
        <v>241</v>
      </c>
      <c r="C381" s="6" t="s">
        <v>17</v>
      </c>
      <c r="D381" s="66">
        <v>2</v>
      </c>
      <c r="E381" s="64"/>
      <c r="F381" s="66">
        <f t="shared" si="6"/>
        <v>0</v>
      </c>
      <c r="G381" s="78" t="s">
        <v>580</v>
      </c>
    </row>
    <row r="382" spans="1:7" s="17" customFormat="1" x14ac:dyDescent="0.35">
      <c r="A382" s="15" t="s">
        <v>531</v>
      </c>
      <c r="B382" s="12" t="s">
        <v>83</v>
      </c>
      <c r="C382" s="6" t="s">
        <v>17</v>
      </c>
      <c r="D382" s="66">
        <v>2</v>
      </c>
      <c r="E382" s="64"/>
      <c r="F382" s="66">
        <f t="shared" si="6"/>
        <v>0</v>
      </c>
      <c r="G382" s="78" t="s">
        <v>690</v>
      </c>
    </row>
    <row r="383" spans="1:7" s="17" customFormat="1" x14ac:dyDescent="0.35">
      <c r="A383" s="15" t="s">
        <v>532</v>
      </c>
      <c r="B383" s="12" t="s">
        <v>84</v>
      </c>
      <c r="C383" s="6" t="s">
        <v>17</v>
      </c>
      <c r="D383" s="66">
        <v>2</v>
      </c>
      <c r="E383" s="64"/>
      <c r="F383" s="66">
        <f t="shared" si="6"/>
        <v>0</v>
      </c>
      <c r="G383" s="78" t="s">
        <v>579</v>
      </c>
    </row>
    <row r="384" spans="1:7" s="17" customFormat="1" x14ac:dyDescent="0.35">
      <c r="A384" s="15">
        <v>184</v>
      </c>
      <c r="B384" s="12" t="s">
        <v>242</v>
      </c>
      <c r="C384" s="6" t="s">
        <v>17</v>
      </c>
      <c r="D384" s="66">
        <v>2</v>
      </c>
      <c r="E384" s="64"/>
      <c r="F384" s="66">
        <f t="shared" si="6"/>
        <v>0</v>
      </c>
      <c r="G384" s="78" t="s">
        <v>580</v>
      </c>
    </row>
    <row r="385" spans="1:7" s="17" customFormat="1" x14ac:dyDescent="0.35">
      <c r="A385" s="15" t="s">
        <v>533</v>
      </c>
      <c r="B385" s="12" t="s">
        <v>85</v>
      </c>
      <c r="C385" s="6" t="s">
        <v>17</v>
      </c>
      <c r="D385" s="66">
        <v>2</v>
      </c>
      <c r="E385" s="64"/>
      <c r="F385" s="66">
        <f t="shared" si="6"/>
        <v>0</v>
      </c>
      <c r="G385" s="78" t="s">
        <v>690</v>
      </c>
    </row>
    <row r="386" spans="1:7" s="17" customFormat="1" x14ac:dyDescent="0.35">
      <c r="A386" s="15" t="s">
        <v>534</v>
      </c>
      <c r="B386" s="12" t="s">
        <v>86</v>
      </c>
      <c r="C386" s="6" t="s">
        <v>17</v>
      </c>
      <c r="D386" s="66">
        <v>2</v>
      </c>
      <c r="E386" s="64"/>
      <c r="F386" s="66">
        <f t="shared" si="6"/>
        <v>0</v>
      </c>
      <c r="G386" s="78" t="s">
        <v>579</v>
      </c>
    </row>
    <row r="387" spans="1:7" s="17" customFormat="1" x14ac:dyDescent="0.35">
      <c r="A387" s="15">
        <v>185</v>
      </c>
      <c r="B387" s="12" t="s">
        <v>89</v>
      </c>
      <c r="C387" s="6" t="s">
        <v>17</v>
      </c>
      <c r="D387" s="66">
        <v>5</v>
      </c>
      <c r="E387" s="64"/>
      <c r="F387" s="66">
        <f t="shared" si="6"/>
        <v>0</v>
      </c>
      <c r="G387" s="78" t="s">
        <v>580</v>
      </c>
    </row>
    <row r="388" spans="1:7" s="17" customFormat="1" x14ac:dyDescent="0.35">
      <c r="A388" s="15" t="s">
        <v>535</v>
      </c>
      <c r="B388" s="12" t="s">
        <v>90</v>
      </c>
      <c r="C388" s="6" t="s">
        <v>17</v>
      </c>
      <c r="D388" s="66">
        <v>5</v>
      </c>
      <c r="E388" s="64"/>
      <c r="F388" s="66">
        <f t="shared" si="6"/>
        <v>0</v>
      </c>
      <c r="G388" s="78" t="s">
        <v>690</v>
      </c>
    </row>
    <row r="389" spans="1:7" s="17" customFormat="1" x14ac:dyDescent="0.35">
      <c r="A389" s="15" t="s">
        <v>536</v>
      </c>
      <c r="B389" s="12" t="s">
        <v>91</v>
      </c>
      <c r="C389" s="6" t="s">
        <v>17</v>
      </c>
      <c r="D389" s="66">
        <v>5</v>
      </c>
      <c r="E389" s="64"/>
      <c r="F389" s="66">
        <f t="shared" si="6"/>
        <v>0</v>
      </c>
      <c r="G389" s="78" t="s">
        <v>579</v>
      </c>
    </row>
    <row r="390" spans="1:7" s="17" customFormat="1" x14ac:dyDescent="0.35">
      <c r="A390" s="15">
        <v>186</v>
      </c>
      <c r="B390" s="12" t="s">
        <v>56</v>
      </c>
      <c r="C390" s="6" t="s">
        <v>17</v>
      </c>
      <c r="D390" s="66">
        <v>2</v>
      </c>
      <c r="E390" s="64"/>
      <c r="F390" s="66">
        <f t="shared" si="6"/>
        <v>0</v>
      </c>
      <c r="G390" s="78" t="s">
        <v>580</v>
      </c>
    </row>
    <row r="391" spans="1:7" s="17" customFormat="1" x14ac:dyDescent="0.35">
      <c r="A391" s="15" t="s">
        <v>537</v>
      </c>
      <c r="B391" s="12" t="s">
        <v>57</v>
      </c>
      <c r="C391" s="6"/>
      <c r="D391" s="66">
        <v>2</v>
      </c>
      <c r="E391" s="64"/>
      <c r="F391" s="66">
        <f t="shared" si="6"/>
        <v>0</v>
      </c>
      <c r="G391" s="78" t="s">
        <v>690</v>
      </c>
    </row>
    <row r="392" spans="1:7" s="17" customFormat="1" x14ac:dyDescent="0.35">
      <c r="A392" s="15" t="s">
        <v>538</v>
      </c>
      <c r="B392" s="12" t="s">
        <v>58</v>
      </c>
      <c r="C392" s="6"/>
      <c r="D392" s="66">
        <v>2</v>
      </c>
      <c r="E392" s="64"/>
      <c r="F392" s="66">
        <f t="shared" si="6"/>
        <v>0</v>
      </c>
      <c r="G392" s="78" t="s">
        <v>579</v>
      </c>
    </row>
    <row r="393" spans="1:7" s="17" customFormat="1" x14ac:dyDescent="0.35">
      <c r="A393" s="15">
        <v>187</v>
      </c>
      <c r="B393" s="12" t="s">
        <v>243</v>
      </c>
      <c r="C393" s="6" t="s">
        <v>10</v>
      </c>
      <c r="D393" s="66">
        <v>1</v>
      </c>
      <c r="E393" s="64"/>
      <c r="F393" s="66">
        <f t="shared" si="6"/>
        <v>0</v>
      </c>
      <c r="G393" s="78" t="s">
        <v>580</v>
      </c>
    </row>
    <row r="394" spans="1:7" s="17" customFormat="1" x14ac:dyDescent="0.35">
      <c r="A394" s="15" t="s">
        <v>539</v>
      </c>
      <c r="B394" s="12" t="s">
        <v>244</v>
      </c>
      <c r="C394" s="6" t="s">
        <v>10</v>
      </c>
      <c r="D394" s="66">
        <v>1</v>
      </c>
      <c r="E394" s="64"/>
      <c r="F394" s="66">
        <f t="shared" si="6"/>
        <v>0</v>
      </c>
      <c r="G394" s="78" t="s">
        <v>690</v>
      </c>
    </row>
    <row r="395" spans="1:7" s="17" customFormat="1" x14ac:dyDescent="0.35">
      <c r="A395" s="15">
        <v>188</v>
      </c>
      <c r="B395" s="12" t="s">
        <v>245</v>
      </c>
      <c r="C395" s="6" t="s">
        <v>10</v>
      </c>
      <c r="D395" s="66">
        <v>5</v>
      </c>
      <c r="E395" s="64"/>
      <c r="F395" s="66">
        <f t="shared" si="6"/>
        <v>0</v>
      </c>
      <c r="G395" s="78" t="s">
        <v>580</v>
      </c>
    </row>
    <row r="396" spans="1:7" s="17" customFormat="1" x14ac:dyDescent="0.35">
      <c r="A396" s="15" t="s">
        <v>540</v>
      </c>
      <c r="B396" s="12" t="s">
        <v>106</v>
      </c>
      <c r="C396" s="6" t="s">
        <v>10</v>
      </c>
      <c r="D396" s="66">
        <v>5</v>
      </c>
      <c r="E396" s="64"/>
      <c r="F396" s="66">
        <f t="shared" si="6"/>
        <v>0</v>
      </c>
      <c r="G396" s="78" t="s">
        <v>690</v>
      </c>
    </row>
    <row r="397" spans="1:7" s="17" customFormat="1" x14ac:dyDescent="0.35">
      <c r="A397" s="15">
        <v>189</v>
      </c>
      <c r="B397" s="12" t="s">
        <v>246</v>
      </c>
      <c r="C397" s="6" t="s">
        <v>10</v>
      </c>
      <c r="D397" s="66">
        <v>2</v>
      </c>
      <c r="E397" s="64"/>
      <c r="F397" s="66">
        <f t="shared" si="6"/>
        <v>0</v>
      </c>
      <c r="G397" s="78" t="s">
        <v>580</v>
      </c>
    </row>
    <row r="398" spans="1:7" s="17" customFormat="1" x14ac:dyDescent="0.35">
      <c r="A398" s="15" t="s">
        <v>541</v>
      </c>
      <c r="B398" s="12" t="s">
        <v>247</v>
      </c>
      <c r="C398" s="6" t="s">
        <v>10</v>
      </c>
      <c r="D398" s="66">
        <v>2</v>
      </c>
      <c r="E398" s="64"/>
      <c r="F398" s="66">
        <f t="shared" si="6"/>
        <v>0</v>
      </c>
      <c r="G398" s="78" t="s">
        <v>690</v>
      </c>
    </row>
    <row r="399" spans="1:7" s="17" customFormat="1" x14ac:dyDescent="0.35">
      <c r="A399" s="15">
        <v>190</v>
      </c>
      <c r="B399" s="12" t="s">
        <v>248</v>
      </c>
      <c r="C399" s="6" t="s">
        <v>10</v>
      </c>
      <c r="D399" s="66">
        <v>2</v>
      </c>
      <c r="E399" s="64"/>
      <c r="F399" s="66">
        <f t="shared" si="6"/>
        <v>0</v>
      </c>
      <c r="G399" s="78" t="s">
        <v>580</v>
      </c>
    </row>
    <row r="400" spans="1:7" s="17" customFormat="1" x14ac:dyDescent="0.35">
      <c r="A400" s="15" t="s">
        <v>542</v>
      </c>
      <c r="B400" s="12" t="s">
        <v>249</v>
      </c>
      <c r="C400" s="6" t="s">
        <v>10</v>
      </c>
      <c r="D400" s="66">
        <v>2</v>
      </c>
      <c r="E400" s="64"/>
      <c r="F400" s="66">
        <f t="shared" si="6"/>
        <v>0</v>
      </c>
      <c r="G400" s="78" t="s">
        <v>690</v>
      </c>
    </row>
    <row r="401" spans="1:7" s="17" customFormat="1" x14ac:dyDescent="0.35">
      <c r="A401" s="15">
        <v>191</v>
      </c>
      <c r="B401" s="12" t="s">
        <v>250</v>
      </c>
      <c r="C401" s="6" t="s">
        <v>10</v>
      </c>
      <c r="D401" s="66">
        <v>4</v>
      </c>
      <c r="E401" s="64"/>
      <c r="F401" s="66">
        <f t="shared" si="6"/>
        <v>0</v>
      </c>
      <c r="G401" s="78" t="s">
        <v>580</v>
      </c>
    </row>
    <row r="402" spans="1:7" s="17" customFormat="1" x14ac:dyDescent="0.35">
      <c r="A402" s="15" t="s">
        <v>543</v>
      </c>
      <c r="B402" s="12" t="s">
        <v>251</v>
      </c>
      <c r="C402" s="6" t="s">
        <v>10</v>
      </c>
      <c r="D402" s="66">
        <v>4</v>
      </c>
      <c r="E402" s="64"/>
      <c r="F402" s="66">
        <f t="shared" si="6"/>
        <v>0</v>
      </c>
      <c r="G402" s="78" t="s">
        <v>690</v>
      </c>
    </row>
    <row r="403" spans="1:7" s="55" customFormat="1" x14ac:dyDescent="0.45">
      <c r="A403" s="15">
        <v>192</v>
      </c>
      <c r="B403" s="46" t="s">
        <v>252</v>
      </c>
      <c r="C403" s="6" t="s">
        <v>187</v>
      </c>
      <c r="D403" s="66">
        <v>10</v>
      </c>
      <c r="E403" s="64"/>
      <c r="F403" s="66">
        <f t="shared" si="6"/>
        <v>0</v>
      </c>
      <c r="G403" s="78" t="s">
        <v>580</v>
      </c>
    </row>
    <row r="404" spans="1:7" s="55" customFormat="1" x14ac:dyDescent="0.45">
      <c r="A404" s="7" t="s">
        <v>544</v>
      </c>
      <c r="B404" s="45" t="s">
        <v>674</v>
      </c>
      <c r="C404" s="6" t="s">
        <v>17</v>
      </c>
      <c r="D404" s="66">
        <v>0.12887699999999999</v>
      </c>
      <c r="E404" s="64"/>
      <c r="F404" s="66">
        <f t="shared" si="6"/>
        <v>0</v>
      </c>
      <c r="G404" s="78" t="s">
        <v>579</v>
      </c>
    </row>
    <row r="405" spans="1:7" s="55" customFormat="1" x14ac:dyDescent="0.45">
      <c r="A405" s="7" t="s">
        <v>545</v>
      </c>
      <c r="B405" s="45" t="s">
        <v>188</v>
      </c>
      <c r="C405" s="6" t="s">
        <v>14</v>
      </c>
      <c r="D405" s="66">
        <v>7.0305000000000006E-2</v>
      </c>
      <c r="E405" s="64"/>
      <c r="F405" s="66">
        <f t="shared" si="6"/>
        <v>0</v>
      </c>
      <c r="G405" s="78" t="s">
        <v>579</v>
      </c>
    </row>
    <row r="406" spans="1:7" s="55" customFormat="1" x14ac:dyDescent="0.45">
      <c r="A406" s="15">
        <v>193</v>
      </c>
      <c r="B406" s="46" t="s">
        <v>253</v>
      </c>
      <c r="C406" s="6" t="s">
        <v>11</v>
      </c>
      <c r="D406" s="66">
        <v>1.5</v>
      </c>
      <c r="E406" s="64"/>
      <c r="F406" s="66">
        <f t="shared" si="6"/>
        <v>0</v>
      </c>
      <c r="G406" s="78" t="s">
        <v>580</v>
      </c>
    </row>
    <row r="407" spans="1:7" s="55" customFormat="1" x14ac:dyDescent="0.45">
      <c r="A407" s="15">
        <v>194</v>
      </c>
      <c r="B407" s="46" t="s">
        <v>254</v>
      </c>
      <c r="C407" s="6" t="s">
        <v>256</v>
      </c>
      <c r="D407" s="66">
        <v>10</v>
      </c>
      <c r="E407" s="64"/>
      <c r="F407" s="66">
        <f t="shared" si="6"/>
        <v>0</v>
      </c>
      <c r="G407" s="78" t="s">
        <v>580</v>
      </c>
    </row>
    <row r="408" spans="1:7" s="55" customFormat="1" x14ac:dyDescent="0.45">
      <c r="A408" s="7" t="s">
        <v>546</v>
      </c>
      <c r="B408" s="45" t="s">
        <v>255</v>
      </c>
      <c r="C408" s="6" t="s">
        <v>14</v>
      </c>
      <c r="D408" s="66">
        <v>0.60759000000000007</v>
      </c>
      <c r="E408" s="64"/>
      <c r="F408" s="66">
        <f t="shared" si="6"/>
        <v>0</v>
      </c>
      <c r="G408" s="78" t="s">
        <v>579</v>
      </c>
    </row>
    <row r="409" spans="1:7" s="55" customFormat="1" x14ac:dyDescent="0.45">
      <c r="A409" s="7" t="s">
        <v>547</v>
      </c>
      <c r="B409" s="45" t="s">
        <v>257</v>
      </c>
      <c r="C409" s="6" t="s">
        <v>14</v>
      </c>
      <c r="D409" s="66">
        <v>0.53066000000000002</v>
      </c>
      <c r="E409" s="64"/>
      <c r="F409" s="66">
        <f t="shared" si="6"/>
        <v>0</v>
      </c>
      <c r="G409" s="78" t="s">
        <v>579</v>
      </c>
    </row>
    <row r="410" spans="1:7" s="55" customFormat="1" x14ac:dyDescent="0.45">
      <c r="A410" s="15">
        <v>195</v>
      </c>
      <c r="B410" s="46" t="s">
        <v>677</v>
      </c>
      <c r="C410" s="6" t="s">
        <v>12</v>
      </c>
      <c r="D410" s="66">
        <v>0.02</v>
      </c>
      <c r="E410" s="64"/>
      <c r="F410" s="66">
        <f t="shared" si="6"/>
        <v>0</v>
      </c>
      <c r="G410" s="78" t="s">
        <v>580</v>
      </c>
    </row>
    <row r="411" spans="1:7" s="55" customFormat="1" x14ac:dyDescent="0.45">
      <c r="A411" s="7" t="s">
        <v>548</v>
      </c>
      <c r="B411" s="45" t="s">
        <v>258</v>
      </c>
      <c r="C411" s="6" t="s">
        <v>14</v>
      </c>
      <c r="D411" s="66">
        <v>2.0400000000000001E-2</v>
      </c>
      <c r="E411" s="64"/>
      <c r="F411" s="66">
        <f t="shared" ref="F411:F459" si="7">E411*D411</f>
        <v>0</v>
      </c>
      <c r="G411" s="78" t="s">
        <v>579</v>
      </c>
    </row>
    <row r="412" spans="1:7" s="55" customFormat="1" x14ac:dyDescent="0.45">
      <c r="A412" s="15">
        <v>196</v>
      </c>
      <c r="B412" s="46" t="s">
        <v>259</v>
      </c>
      <c r="C412" s="6" t="s">
        <v>4</v>
      </c>
      <c r="D412" s="66">
        <v>50</v>
      </c>
      <c r="E412" s="64"/>
      <c r="F412" s="66">
        <f t="shared" si="7"/>
        <v>0</v>
      </c>
      <c r="G412" s="78" t="s">
        <v>580</v>
      </c>
    </row>
    <row r="413" spans="1:7" s="55" customFormat="1" x14ac:dyDescent="0.45">
      <c r="A413" s="15">
        <v>197</v>
      </c>
      <c r="B413" s="46" t="s">
        <v>274</v>
      </c>
      <c r="C413" s="6" t="s">
        <v>4</v>
      </c>
      <c r="D413" s="66">
        <v>50</v>
      </c>
      <c r="E413" s="64"/>
      <c r="F413" s="66">
        <f t="shared" si="7"/>
        <v>0</v>
      </c>
      <c r="G413" s="78" t="s">
        <v>580</v>
      </c>
    </row>
    <row r="414" spans="1:7" s="55" customFormat="1" x14ac:dyDescent="0.45">
      <c r="A414" s="15">
        <v>198</v>
      </c>
      <c r="B414" s="46" t="s">
        <v>260</v>
      </c>
      <c r="C414" s="6" t="s">
        <v>4</v>
      </c>
      <c r="D414" s="66">
        <v>50</v>
      </c>
      <c r="E414" s="64"/>
      <c r="F414" s="66">
        <f t="shared" si="7"/>
        <v>0</v>
      </c>
      <c r="G414" s="78" t="s">
        <v>580</v>
      </c>
    </row>
    <row r="415" spans="1:7" s="55" customFormat="1" x14ac:dyDescent="0.45">
      <c r="A415" s="15">
        <v>199</v>
      </c>
      <c r="B415" s="46" t="s">
        <v>261</v>
      </c>
      <c r="C415" s="6" t="s">
        <v>4</v>
      </c>
      <c r="D415" s="66">
        <v>50</v>
      </c>
      <c r="E415" s="64"/>
      <c r="F415" s="66">
        <f t="shared" si="7"/>
        <v>0</v>
      </c>
      <c r="G415" s="78" t="s">
        <v>580</v>
      </c>
    </row>
    <row r="416" spans="1:7" s="17" customFormat="1" x14ac:dyDescent="0.35">
      <c r="A416" s="15">
        <v>200</v>
      </c>
      <c r="B416" s="12" t="s">
        <v>262</v>
      </c>
      <c r="C416" s="6" t="s">
        <v>10</v>
      </c>
      <c r="D416" s="66">
        <v>1</v>
      </c>
      <c r="E416" s="64"/>
      <c r="F416" s="66">
        <f t="shared" si="7"/>
        <v>0</v>
      </c>
      <c r="G416" s="78" t="s">
        <v>580</v>
      </c>
    </row>
    <row r="417" spans="1:7" s="17" customFormat="1" x14ac:dyDescent="0.35">
      <c r="A417" s="15" t="s">
        <v>549</v>
      </c>
      <c r="B417" s="12" t="s">
        <v>263</v>
      </c>
      <c r="C417" s="6" t="s">
        <v>10</v>
      </c>
      <c r="D417" s="66">
        <v>1</v>
      </c>
      <c r="E417" s="64"/>
      <c r="F417" s="66">
        <f t="shared" si="7"/>
        <v>0</v>
      </c>
      <c r="G417" s="78" t="s">
        <v>690</v>
      </c>
    </row>
    <row r="418" spans="1:7" s="17" customFormat="1" x14ac:dyDescent="0.35">
      <c r="A418" s="15">
        <v>201</v>
      </c>
      <c r="B418" s="12" t="s">
        <v>264</v>
      </c>
      <c r="C418" s="6" t="s">
        <v>10</v>
      </c>
      <c r="D418" s="66">
        <v>1</v>
      </c>
      <c r="E418" s="64"/>
      <c r="F418" s="66">
        <f t="shared" si="7"/>
        <v>0</v>
      </c>
      <c r="G418" s="78" t="s">
        <v>580</v>
      </c>
    </row>
    <row r="419" spans="1:7" s="17" customFormat="1" x14ac:dyDescent="0.35">
      <c r="A419" s="15" t="s">
        <v>550</v>
      </c>
      <c r="B419" s="12" t="s">
        <v>265</v>
      </c>
      <c r="C419" s="6" t="s">
        <v>10</v>
      </c>
      <c r="D419" s="66">
        <v>1</v>
      </c>
      <c r="E419" s="64"/>
      <c r="F419" s="66">
        <f t="shared" si="7"/>
        <v>0</v>
      </c>
      <c r="G419" s="78" t="s">
        <v>690</v>
      </c>
    </row>
    <row r="420" spans="1:7" s="17" customFormat="1" x14ac:dyDescent="0.35">
      <c r="A420" s="15">
        <v>202</v>
      </c>
      <c r="B420" s="12" t="s">
        <v>266</v>
      </c>
      <c r="C420" s="6" t="s">
        <v>18</v>
      </c>
      <c r="D420" s="66">
        <v>27</v>
      </c>
      <c r="E420" s="64"/>
      <c r="F420" s="66">
        <f t="shared" si="7"/>
        <v>0</v>
      </c>
      <c r="G420" s="78" t="s">
        <v>580</v>
      </c>
    </row>
    <row r="421" spans="1:7" s="17" customFormat="1" x14ac:dyDescent="0.35">
      <c r="A421" s="15">
        <v>203</v>
      </c>
      <c r="B421" s="12" t="s">
        <v>678</v>
      </c>
      <c r="C421" s="6" t="s">
        <v>10</v>
      </c>
      <c r="D421" s="66">
        <v>4</v>
      </c>
      <c r="E421" s="64"/>
      <c r="F421" s="66">
        <f t="shared" si="7"/>
        <v>0</v>
      </c>
      <c r="G421" s="78" t="s">
        <v>580</v>
      </c>
    </row>
    <row r="422" spans="1:7" s="17" customFormat="1" x14ac:dyDescent="0.35">
      <c r="A422" s="15" t="s">
        <v>551</v>
      </c>
      <c r="B422" s="12" t="s">
        <v>267</v>
      </c>
      <c r="C422" s="6" t="s">
        <v>10</v>
      </c>
      <c r="D422" s="66">
        <v>4</v>
      </c>
      <c r="E422" s="64"/>
      <c r="F422" s="66">
        <f t="shared" si="7"/>
        <v>0</v>
      </c>
      <c r="G422" s="78" t="s">
        <v>690</v>
      </c>
    </row>
    <row r="423" spans="1:7" s="17" customFormat="1" x14ac:dyDescent="0.35">
      <c r="A423" s="15">
        <v>204</v>
      </c>
      <c r="B423" s="12" t="s">
        <v>268</v>
      </c>
      <c r="C423" s="6" t="s">
        <v>18</v>
      </c>
      <c r="D423" s="66">
        <v>56</v>
      </c>
      <c r="E423" s="64"/>
      <c r="F423" s="66">
        <f t="shared" si="7"/>
        <v>0</v>
      </c>
      <c r="G423" s="78" t="s">
        <v>580</v>
      </c>
    </row>
    <row r="424" spans="1:7" s="17" customFormat="1" x14ac:dyDescent="0.35">
      <c r="A424" s="15">
        <v>205</v>
      </c>
      <c r="B424" s="12" t="s">
        <v>679</v>
      </c>
      <c r="C424" s="6" t="s">
        <v>10</v>
      </c>
      <c r="D424" s="66">
        <v>6</v>
      </c>
      <c r="E424" s="64"/>
      <c r="F424" s="66">
        <f t="shared" si="7"/>
        <v>0</v>
      </c>
      <c r="G424" s="78" t="s">
        <v>580</v>
      </c>
    </row>
    <row r="425" spans="1:7" s="17" customFormat="1" x14ac:dyDescent="0.35">
      <c r="A425" s="15" t="s">
        <v>552</v>
      </c>
      <c r="B425" s="12" t="s">
        <v>269</v>
      </c>
      <c r="C425" s="6" t="s">
        <v>10</v>
      </c>
      <c r="D425" s="66">
        <v>6</v>
      </c>
      <c r="E425" s="64"/>
      <c r="F425" s="66">
        <f t="shared" si="7"/>
        <v>0</v>
      </c>
      <c r="G425" s="78" t="s">
        <v>690</v>
      </c>
    </row>
    <row r="426" spans="1:7" s="17" customFormat="1" x14ac:dyDescent="0.35">
      <c r="A426" s="15">
        <v>206</v>
      </c>
      <c r="B426" s="12" t="s">
        <v>270</v>
      </c>
      <c r="C426" s="6" t="s">
        <v>18</v>
      </c>
      <c r="D426" s="66">
        <v>11</v>
      </c>
      <c r="E426" s="64"/>
      <c r="F426" s="66">
        <f t="shared" si="7"/>
        <v>0</v>
      </c>
      <c r="G426" s="78" t="s">
        <v>580</v>
      </c>
    </row>
    <row r="427" spans="1:7" s="17" customFormat="1" x14ac:dyDescent="0.35">
      <c r="A427" s="15">
        <v>207</v>
      </c>
      <c r="B427" s="12" t="s">
        <v>680</v>
      </c>
      <c r="C427" s="6" t="s">
        <v>10</v>
      </c>
      <c r="D427" s="66">
        <v>2</v>
      </c>
      <c r="E427" s="64"/>
      <c r="F427" s="66">
        <f t="shared" si="7"/>
        <v>0</v>
      </c>
      <c r="G427" s="78" t="s">
        <v>580</v>
      </c>
    </row>
    <row r="428" spans="1:7" s="17" customFormat="1" x14ac:dyDescent="0.35">
      <c r="A428" s="15" t="s">
        <v>553</v>
      </c>
      <c r="B428" s="12" t="s">
        <v>271</v>
      </c>
      <c r="C428" s="6" t="s">
        <v>10</v>
      </c>
      <c r="D428" s="66">
        <v>2</v>
      </c>
      <c r="E428" s="64"/>
      <c r="F428" s="66">
        <f t="shared" si="7"/>
        <v>0</v>
      </c>
      <c r="G428" s="78" t="s">
        <v>690</v>
      </c>
    </row>
    <row r="429" spans="1:7" s="17" customFormat="1" x14ac:dyDescent="0.35">
      <c r="A429" s="15">
        <v>208</v>
      </c>
      <c r="B429" s="12" t="s">
        <v>272</v>
      </c>
      <c r="C429" s="6" t="s">
        <v>4</v>
      </c>
      <c r="D429" s="66">
        <v>50</v>
      </c>
      <c r="E429" s="64"/>
      <c r="F429" s="66">
        <f t="shared" si="7"/>
        <v>0</v>
      </c>
      <c r="G429" s="78" t="s">
        <v>580</v>
      </c>
    </row>
    <row r="430" spans="1:7" s="17" customFormat="1" x14ac:dyDescent="0.35">
      <c r="A430" s="15" t="s">
        <v>554</v>
      </c>
      <c r="B430" s="12" t="s">
        <v>273</v>
      </c>
      <c r="C430" s="6" t="s">
        <v>4</v>
      </c>
      <c r="D430" s="66">
        <v>50.5</v>
      </c>
      <c r="E430" s="64"/>
      <c r="F430" s="66">
        <f t="shared" si="7"/>
        <v>0</v>
      </c>
      <c r="G430" s="78" t="s">
        <v>690</v>
      </c>
    </row>
    <row r="431" spans="1:7" s="17" customFormat="1" x14ac:dyDescent="0.35">
      <c r="A431" s="16" t="s">
        <v>323</v>
      </c>
      <c r="B431" s="12" t="s">
        <v>276</v>
      </c>
      <c r="C431" s="6" t="s">
        <v>18</v>
      </c>
      <c r="D431" s="66">
        <v>1</v>
      </c>
      <c r="E431" s="64"/>
      <c r="F431" s="66">
        <f t="shared" si="7"/>
        <v>0</v>
      </c>
      <c r="G431" s="78" t="s">
        <v>580</v>
      </c>
    </row>
    <row r="432" spans="1:7" s="17" customFormat="1" x14ac:dyDescent="0.35">
      <c r="A432" s="13" t="s">
        <v>555</v>
      </c>
      <c r="B432" s="47" t="s">
        <v>631</v>
      </c>
      <c r="C432" s="14" t="s">
        <v>12</v>
      </c>
      <c r="D432" s="66">
        <v>0.05</v>
      </c>
      <c r="E432" s="64"/>
      <c r="F432" s="66">
        <f t="shared" si="7"/>
        <v>0</v>
      </c>
      <c r="G432" s="78" t="s">
        <v>579</v>
      </c>
    </row>
    <row r="433" spans="1:7" s="17" customFormat="1" x14ac:dyDescent="0.35">
      <c r="A433" s="13" t="s">
        <v>556</v>
      </c>
      <c r="B433" s="47" t="s">
        <v>632</v>
      </c>
      <c r="C433" s="14" t="s">
        <v>14</v>
      </c>
      <c r="D433" s="66">
        <v>0.16500000000000001</v>
      </c>
      <c r="E433" s="64"/>
      <c r="F433" s="66">
        <f t="shared" si="7"/>
        <v>0</v>
      </c>
      <c r="G433" s="78" t="s">
        <v>579</v>
      </c>
    </row>
    <row r="434" spans="1:7" s="17" customFormat="1" x14ac:dyDescent="0.35">
      <c r="A434" s="16" t="s">
        <v>324</v>
      </c>
      <c r="B434" s="12" t="s">
        <v>41</v>
      </c>
      <c r="C434" s="6" t="s">
        <v>15</v>
      </c>
      <c r="D434" s="66">
        <v>436.56</v>
      </c>
      <c r="E434" s="64"/>
      <c r="F434" s="66">
        <f t="shared" si="7"/>
        <v>0</v>
      </c>
      <c r="G434" s="78" t="s">
        <v>580</v>
      </c>
    </row>
    <row r="435" spans="1:7" s="17" customFormat="1" x14ac:dyDescent="0.35">
      <c r="A435" s="16" t="s">
        <v>557</v>
      </c>
      <c r="B435" s="56" t="s">
        <v>681</v>
      </c>
      <c r="C435" s="6" t="s">
        <v>12</v>
      </c>
      <c r="D435" s="66">
        <v>1.877208</v>
      </c>
      <c r="E435" s="64"/>
      <c r="F435" s="66">
        <f t="shared" si="7"/>
        <v>0</v>
      </c>
      <c r="G435" s="78" t="s">
        <v>579</v>
      </c>
    </row>
    <row r="436" spans="1:7" s="17" customFormat="1" x14ac:dyDescent="0.35">
      <c r="A436" s="16" t="s">
        <v>558</v>
      </c>
      <c r="B436" s="56" t="s">
        <v>42</v>
      </c>
      <c r="C436" s="6" t="s">
        <v>12</v>
      </c>
      <c r="D436" s="66">
        <v>4.1473199999999997</v>
      </c>
      <c r="E436" s="64"/>
      <c r="F436" s="66">
        <f t="shared" si="7"/>
        <v>0</v>
      </c>
      <c r="G436" s="78" t="s">
        <v>579</v>
      </c>
    </row>
    <row r="437" spans="1:7" s="17" customFormat="1" x14ac:dyDescent="0.35">
      <c r="A437" s="15">
        <v>211</v>
      </c>
      <c r="B437" s="12" t="s">
        <v>280</v>
      </c>
      <c r="C437" s="6" t="s">
        <v>4</v>
      </c>
      <c r="D437" s="66">
        <v>26</v>
      </c>
      <c r="E437" s="64"/>
      <c r="F437" s="66">
        <f t="shared" si="7"/>
        <v>0</v>
      </c>
      <c r="G437" s="78" t="s">
        <v>580</v>
      </c>
    </row>
    <row r="438" spans="1:7" s="17" customFormat="1" x14ac:dyDescent="0.35">
      <c r="A438" s="15">
        <v>212</v>
      </c>
      <c r="B438" s="12" t="s">
        <v>281</v>
      </c>
      <c r="C438" s="6" t="s">
        <v>4</v>
      </c>
      <c r="D438" s="66">
        <v>26</v>
      </c>
      <c r="E438" s="64"/>
      <c r="F438" s="66">
        <f t="shared" si="7"/>
        <v>0</v>
      </c>
      <c r="G438" s="78" t="s">
        <v>580</v>
      </c>
    </row>
    <row r="439" spans="1:7" s="17" customFormat="1" x14ac:dyDescent="0.35">
      <c r="A439" s="15" t="s">
        <v>207</v>
      </c>
      <c r="B439" s="12" t="s">
        <v>278</v>
      </c>
      <c r="C439" s="6" t="s">
        <v>4</v>
      </c>
      <c r="D439" s="66">
        <v>26</v>
      </c>
      <c r="E439" s="64"/>
      <c r="F439" s="66">
        <f t="shared" si="7"/>
        <v>0</v>
      </c>
      <c r="G439" s="78" t="s">
        <v>579</v>
      </c>
    </row>
    <row r="440" spans="1:7" s="17" customFormat="1" x14ac:dyDescent="0.35">
      <c r="A440" s="15" t="s">
        <v>199</v>
      </c>
      <c r="B440" s="12" t="s">
        <v>682</v>
      </c>
      <c r="C440" s="6" t="s">
        <v>12</v>
      </c>
      <c r="D440" s="66">
        <v>1.014</v>
      </c>
      <c r="E440" s="64"/>
      <c r="F440" s="66">
        <f t="shared" si="7"/>
        <v>0</v>
      </c>
      <c r="G440" s="78" t="s">
        <v>579</v>
      </c>
    </row>
    <row r="441" spans="1:7" s="17" customFormat="1" x14ac:dyDescent="0.35">
      <c r="A441" s="15" t="s">
        <v>559</v>
      </c>
      <c r="B441" s="12" t="s">
        <v>279</v>
      </c>
      <c r="C441" s="6" t="s">
        <v>12</v>
      </c>
      <c r="D441" s="66">
        <v>1.5599999999999999E-2</v>
      </c>
      <c r="E441" s="64"/>
      <c r="F441" s="66">
        <f t="shared" si="7"/>
        <v>0</v>
      </c>
      <c r="G441" s="78" t="s">
        <v>579</v>
      </c>
    </row>
    <row r="442" spans="1:7" s="17" customFormat="1" x14ac:dyDescent="0.35">
      <c r="A442" s="15">
        <v>213</v>
      </c>
      <c r="B442" s="12" t="s">
        <v>683</v>
      </c>
      <c r="C442" s="6" t="s">
        <v>12</v>
      </c>
      <c r="D442" s="66">
        <v>4.0000000000000001E-3</v>
      </c>
      <c r="E442" s="64"/>
      <c r="F442" s="66">
        <f t="shared" si="7"/>
        <v>0</v>
      </c>
      <c r="G442" s="78" t="s">
        <v>580</v>
      </c>
    </row>
    <row r="443" spans="1:7" s="17" customFormat="1" x14ac:dyDescent="0.35">
      <c r="A443" s="15">
        <v>214</v>
      </c>
      <c r="B443" s="12" t="s">
        <v>684</v>
      </c>
      <c r="C443" s="6" t="s">
        <v>12</v>
      </c>
      <c r="D443" s="66">
        <v>2E-3</v>
      </c>
      <c r="E443" s="64"/>
      <c r="F443" s="66">
        <f t="shared" si="7"/>
        <v>0</v>
      </c>
      <c r="G443" s="78" t="s">
        <v>580</v>
      </c>
    </row>
    <row r="444" spans="1:7" s="17" customFormat="1" x14ac:dyDescent="0.35">
      <c r="A444" s="15">
        <v>215</v>
      </c>
      <c r="B444" s="12" t="s">
        <v>282</v>
      </c>
      <c r="C444" s="6" t="s">
        <v>4</v>
      </c>
      <c r="D444" s="66">
        <v>3</v>
      </c>
      <c r="E444" s="64"/>
      <c r="F444" s="66">
        <f t="shared" si="7"/>
        <v>0</v>
      </c>
      <c r="G444" s="78" t="s">
        <v>580</v>
      </c>
    </row>
    <row r="445" spans="1:7" s="17" customFormat="1" x14ac:dyDescent="0.35">
      <c r="A445" s="15" t="s">
        <v>560</v>
      </c>
      <c r="B445" s="12" t="s">
        <v>562</v>
      </c>
      <c r="C445" s="6" t="s">
        <v>4</v>
      </c>
      <c r="D445" s="66">
        <v>3</v>
      </c>
      <c r="E445" s="64"/>
      <c r="F445" s="66">
        <f t="shared" si="7"/>
        <v>0</v>
      </c>
      <c r="G445" s="78" t="s">
        <v>579</v>
      </c>
    </row>
    <row r="446" spans="1:7" s="17" customFormat="1" x14ac:dyDescent="0.35">
      <c r="A446" s="15" t="s">
        <v>561</v>
      </c>
      <c r="B446" s="12" t="s">
        <v>682</v>
      </c>
      <c r="C446" s="6" t="s">
        <v>12</v>
      </c>
      <c r="D446" s="66">
        <v>0.11699999999999999</v>
      </c>
      <c r="E446" s="64"/>
      <c r="F446" s="66">
        <f t="shared" si="7"/>
        <v>0</v>
      </c>
      <c r="G446" s="78" t="s">
        <v>579</v>
      </c>
    </row>
    <row r="447" spans="1:7" s="17" customFormat="1" x14ac:dyDescent="0.35">
      <c r="A447" s="15" t="s">
        <v>563</v>
      </c>
      <c r="B447" s="12" t="s">
        <v>279</v>
      </c>
      <c r="C447" s="6" t="s">
        <v>12</v>
      </c>
      <c r="D447" s="66">
        <v>1.8E-3</v>
      </c>
      <c r="E447" s="64"/>
      <c r="F447" s="66">
        <f t="shared" si="7"/>
        <v>0</v>
      </c>
      <c r="G447" s="78" t="s">
        <v>579</v>
      </c>
    </row>
    <row r="448" spans="1:7" s="17" customFormat="1" x14ac:dyDescent="0.35">
      <c r="A448" s="15">
        <v>216</v>
      </c>
      <c r="B448" s="12" t="s">
        <v>283</v>
      </c>
      <c r="C448" s="6" t="s">
        <v>12</v>
      </c>
      <c r="D448" s="66">
        <v>8.0000000000000002E-3</v>
      </c>
      <c r="E448" s="64"/>
      <c r="F448" s="66">
        <f t="shared" si="7"/>
        <v>0</v>
      </c>
      <c r="G448" s="78" t="s">
        <v>580</v>
      </c>
    </row>
    <row r="449" spans="1:7" s="17" customFormat="1" x14ac:dyDescent="0.35">
      <c r="A449" s="15"/>
      <c r="B449" s="57" t="s">
        <v>685</v>
      </c>
      <c r="C449" s="34"/>
      <c r="D449" s="66"/>
      <c r="E449" s="64"/>
      <c r="F449" s="66"/>
      <c r="G449" s="78" t="s">
        <v>580</v>
      </c>
    </row>
    <row r="450" spans="1:7" s="58" customFormat="1" x14ac:dyDescent="0.45">
      <c r="A450" s="16" t="s">
        <v>325</v>
      </c>
      <c r="B450" s="12" t="s">
        <v>686</v>
      </c>
      <c r="C450" s="6" t="s">
        <v>284</v>
      </c>
      <c r="D450" s="66">
        <v>2</v>
      </c>
      <c r="E450" s="64"/>
      <c r="F450" s="66">
        <f t="shared" si="7"/>
        <v>0</v>
      </c>
      <c r="G450" s="78" t="s">
        <v>580</v>
      </c>
    </row>
    <row r="451" spans="1:7" s="58" customFormat="1" x14ac:dyDescent="0.45">
      <c r="A451" s="16" t="s">
        <v>564</v>
      </c>
      <c r="B451" s="12" t="s">
        <v>288</v>
      </c>
      <c r="C451" s="6" t="s">
        <v>4</v>
      </c>
      <c r="D451" s="66">
        <v>2</v>
      </c>
      <c r="E451" s="64"/>
      <c r="F451" s="66">
        <f t="shared" si="7"/>
        <v>0</v>
      </c>
      <c r="G451" s="78" t="s">
        <v>579</v>
      </c>
    </row>
    <row r="452" spans="1:7" s="58" customFormat="1" x14ac:dyDescent="0.45">
      <c r="A452" s="16" t="s">
        <v>565</v>
      </c>
      <c r="B452" s="12" t="s">
        <v>289</v>
      </c>
      <c r="C452" s="6" t="s">
        <v>10</v>
      </c>
      <c r="D452" s="66">
        <v>14</v>
      </c>
      <c r="E452" s="64"/>
      <c r="F452" s="66">
        <f t="shared" si="7"/>
        <v>0</v>
      </c>
      <c r="G452" s="78" t="s">
        <v>579</v>
      </c>
    </row>
    <row r="453" spans="1:7" s="58" customFormat="1" x14ac:dyDescent="0.45">
      <c r="A453" s="16" t="s">
        <v>566</v>
      </c>
      <c r="B453" s="12" t="s">
        <v>290</v>
      </c>
      <c r="C453" s="6" t="s">
        <v>10</v>
      </c>
      <c r="D453" s="66">
        <v>2</v>
      </c>
      <c r="E453" s="64"/>
      <c r="F453" s="66">
        <f t="shared" si="7"/>
        <v>0</v>
      </c>
      <c r="G453" s="78" t="s">
        <v>690</v>
      </c>
    </row>
    <row r="454" spans="1:7" s="58" customFormat="1" x14ac:dyDescent="0.45">
      <c r="A454" s="16" t="s">
        <v>567</v>
      </c>
      <c r="B454" s="12" t="s">
        <v>285</v>
      </c>
      <c r="C454" s="6" t="s">
        <v>10</v>
      </c>
      <c r="D454" s="66">
        <v>2</v>
      </c>
      <c r="E454" s="64"/>
      <c r="F454" s="66">
        <f t="shared" si="7"/>
        <v>0</v>
      </c>
      <c r="G454" s="78" t="s">
        <v>690</v>
      </c>
    </row>
    <row r="455" spans="1:7" s="58" customFormat="1" x14ac:dyDescent="0.45">
      <c r="A455" s="16" t="s">
        <v>568</v>
      </c>
      <c r="B455" s="12" t="s">
        <v>286</v>
      </c>
      <c r="C455" s="6" t="s">
        <v>10</v>
      </c>
      <c r="D455" s="66">
        <v>2</v>
      </c>
      <c r="E455" s="64"/>
      <c r="F455" s="66">
        <f t="shared" si="7"/>
        <v>0</v>
      </c>
      <c r="G455" s="78" t="s">
        <v>690</v>
      </c>
    </row>
    <row r="456" spans="1:7" s="58" customFormat="1" x14ac:dyDescent="0.45">
      <c r="A456" s="16" t="s">
        <v>569</v>
      </c>
      <c r="B456" s="12" t="s">
        <v>575</v>
      </c>
      <c r="C456" s="6" t="s">
        <v>10</v>
      </c>
      <c r="D456" s="66">
        <v>2</v>
      </c>
      <c r="E456" s="64"/>
      <c r="F456" s="66">
        <f t="shared" si="7"/>
        <v>0</v>
      </c>
      <c r="G456" s="78" t="s">
        <v>690</v>
      </c>
    </row>
    <row r="457" spans="1:7" s="58" customFormat="1" x14ac:dyDescent="0.45">
      <c r="A457" s="16" t="s">
        <v>570</v>
      </c>
      <c r="B457" s="12" t="s">
        <v>291</v>
      </c>
      <c r="C457" s="6" t="s">
        <v>10</v>
      </c>
      <c r="D457" s="66">
        <v>2</v>
      </c>
      <c r="E457" s="64"/>
      <c r="F457" s="66">
        <f t="shared" si="7"/>
        <v>0</v>
      </c>
      <c r="G457" s="78" t="s">
        <v>690</v>
      </c>
    </row>
    <row r="458" spans="1:7" s="58" customFormat="1" x14ac:dyDescent="0.45">
      <c r="A458" s="16" t="s">
        <v>571</v>
      </c>
      <c r="B458" s="12" t="s">
        <v>687</v>
      </c>
      <c r="C458" s="6" t="s">
        <v>10</v>
      </c>
      <c r="D458" s="66">
        <v>2</v>
      </c>
      <c r="E458" s="64"/>
      <c r="F458" s="66">
        <f t="shared" si="7"/>
        <v>0</v>
      </c>
      <c r="G458" s="78" t="s">
        <v>690</v>
      </c>
    </row>
    <row r="459" spans="1:7" s="58" customFormat="1" ht="16.5" thickBot="1" x14ac:dyDescent="0.5">
      <c r="A459" s="59" t="s">
        <v>572</v>
      </c>
      <c r="B459" s="60" t="s">
        <v>287</v>
      </c>
      <c r="C459" s="35" t="s">
        <v>10</v>
      </c>
      <c r="D459" s="67">
        <v>2</v>
      </c>
      <c r="E459" s="68"/>
      <c r="F459" s="66">
        <f t="shared" si="7"/>
        <v>0</v>
      </c>
      <c r="G459" s="78" t="s">
        <v>690</v>
      </c>
    </row>
    <row r="460" spans="1:7" s="17" customFormat="1" ht="16.5" thickBot="1" x14ac:dyDescent="0.4">
      <c r="A460" s="36"/>
      <c r="B460" s="61" t="s">
        <v>5</v>
      </c>
      <c r="C460" s="37"/>
      <c r="D460" s="69"/>
      <c r="E460" s="70"/>
      <c r="F460" s="70">
        <f>SUM(F8:F459)</f>
        <v>0</v>
      </c>
    </row>
    <row r="461" spans="1:7" s="9" customFormat="1" ht="16.5" thickBot="1" x14ac:dyDescent="0.4">
      <c r="A461" s="18"/>
      <c r="B461" s="19" t="s">
        <v>688</v>
      </c>
      <c r="C461" s="38"/>
      <c r="D461" s="71"/>
      <c r="E461" s="72"/>
      <c r="F461" s="5">
        <f>F460*0.1</f>
        <v>0</v>
      </c>
    </row>
    <row r="462" spans="1:7" s="9" customFormat="1" ht="16.5" thickBot="1" x14ac:dyDescent="0.4">
      <c r="A462" s="18"/>
      <c r="B462" s="20" t="s">
        <v>6</v>
      </c>
      <c r="C462" s="8"/>
      <c r="D462" s="71"/>
      <c r="E462" s="72"/>
      <c r="F462" s="72">
        <f>SUM(F460:F461)</f>
        <v>0</v>
      </c>
    </row>
    <row r="463" spans="1:7" s="9" customFormat="1" ht="16.5" thickBot="1" x14ac:dyDescent="0.4">
      <c r="A463" s="18"/>
      <c r="B463" s="19" t="s">
        <v>7</v>
      </c>
      <c r="C463" s="38"/>
      <c r="D463" s="71"/>
      <c r="E463" s="72"/>
      <c r="F463" s="5">
        <f>F462*0.08</f>
        <v>0</v>
      </c>
    </row>
    <row r="464" spans="1:7" s="9" customFormat="1" ht="16.5" thickBot="1" x14ac:dyDescent="0.4">
      <c r="A464" s="21"/>
      <c r="B464" s="62" t="s">
        <v>6</v>
      </c>
      <c r="C464" s="22"/>
      <c r="D464" s="73"/>
      <c r="E464" s="74"/>
      <c r="F464" s="74">
        <f>SUM(F462:F463)</f>
        <v>0</v>
      </c>
    </row>
    <row r="465" spans="1:6" s="9" customFormat="1" ht="16.5" thickBot="1" x14ac:dyDescent="0.4">
      <c r="A465" s="18"/>
      <c r="B465" s="19" t="s">
        <v>689</v>
      </c>
      <c r="C465" s="38"/>
      <c r="D465" s="71"/>
      <c r="E465" s="72"/>
      <c r="F465" s="5">
        <f>F464*C465</f>
        <v>0</v>
      </c>
    </row>
    <row r="466" spans="1:6" s="9" customFormat="1" ht="16.5" thickBot="1" x14ac:dyDescent="0.4">
      <c r="A466" s="21"/>
      <c r="B466" s="62" t="s">
        <v>6</v>
      </c>
      <c r="C466" s="22"/>
      <c r="D466" s="73"/>
      <c r="E466" s="74"/>
      <c r="F466" s="74">
        <f>SUM(F464:F465)</f>
        <v>0</v>
      </c>
    </row>
  </sheetData>
  <autoFilter ref="A7:G466"/>
  <mergeCells count="6">
    <mergeCell ref="F5:F6"/>
    <mergeCell ref="A5:A6"/>
    <mergeCell ref="B5:B6"/>
    <mergeCell ref="C5:C6"/>
    <mergeCell ref="D5:D6"/>
    <mergeCell ref="E5:E6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N1-1 კრებსითი სატენდერო</vt:lpstr>
      <vt:lpstr>'N1-1 კრებსითი სატენდერო'!Print_Area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2021-02-26T12:55:27Z</dcterms:modified>
</cp:coreProperties>
</file>